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inance Director\26-27 Budget\Revaluation\"/>
    </mc:Choice>
  </mc:AlternateContent>
  <xr:revisionPtr revIDLastSave="0" documentId="13_ncr:1_{7354697B-9201-41A8-82BE-F28833138386}" xr6:coauthVersionLast="47" xr6:coauthVersionMax="47" xr10:uidLastSave="{00000000-0000-0000-0000-000000000000}"/>
  <bookViews>
    <workbookView xWindow="-120" yWindow="-120" windowWidth="29040" windowHeight="15720" xr2:uid="{DD840B95-F4B0-400B-BB10-1EFADC808090}"/>
  </bookViews>
  <sheets>
    <sheet name="Lookup Tool" sheetId="6" r:id="rId1"/>
    <sheet name="Residential and Condo Data" sheetId="5" state="hidden" r:id="rId2"/>
  </sheets>
  <definedNames>
    <definedName name="_xlnm._FilterDatabase" localSheetId="1" hidden="1">'Residential and Condo Data'!$A$1:$L$3892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C2536" i="5"/>
  <c r="C2549" i="5"/>
  <c r="C2559" i="5"/>
  <c r="C2568" i="5"/>
  <c r="C2583" i="5"/>
  <c r="C2596" i="5"/>
  <c r="C2603" i="5"/>
  <c r="C2615" i="5"/>
  <c r="C2625" i="5"/>
  <c r="C2635" i="5"/>
  <c r="C2644" i="5"/>
  <c r="C3171" i="5"/>
  <c r="C3178" i="5"/>
  <c r="C3182" i="5"/>
  <c r="C3188" i="5"/>
  <c r="C3194" i="5"/>
  <c r="C3200" i="5"/>
  <c r="C3514" i="5"/>
  <c r="C3518" i="5"/>
  <c r="C3522" i="5"/>
  <c r="C3528" i="5"/>
  <c r="C3533" i="5"/>
  <c r="C3536" i="5"/>
  <c r="C3540" i="5"/>
  <c r="C3543" i="5"/>
  <c r="C3548" i="5"/>
  <c r="C3550" i="5"/>
  <c r="C3554" i="5"/>
  <c r="C3556" i="5"/>
  <c r="C3558" i="5"/>
  <c r="C3560" i="5"/>
  <c r="C3565" i="5"/>
  <c r="C3700" i="5"/>
  <c r="C3703" i="5"/>
  <c r="C3706" i="5"/>
  <c r="C3709" i="5"/>
  <c r="C3712" i="5"/>
  <c r="C3714" i="5"/>
  <c r="C3716" i="5"/>
  <c r="C3718" i="5"/>
  <c r="C3720" i="5"/>
  <c r="C3723" i="5"/>
  <c r="C3725" i="5"/>
  <c r="C3727" i="5"/>
  <c r="C3729" i="5"/>
  <c r="C3730" i="5"/>
  <c r="C3731" i="5"/>
  <c r="C3732" i="5"/>
  <c r="C3733" i="5"/>
  <c r="C3740" i="5"/>
  <c r="C3742" i="5"/>
  <c r="C3744" i="5"/>
  <c r="C3746" i="5"/>
  <c r="C3748" i="5"/>
  <c r="C3750" i="5"/>
  <c r="C3752" i="5"/>
  <c r="C3754" i="5"/>
  <c r="C3756" i="5"/>
  <c r="C3758" i="5"/>
  <c r="C3760" i="5"/>
  <c r="C3762" i="5"/>
  <c r="C3764" i="5"/>
  <c r="C3765" i="5"/>
  <c r="C3766" i="5"/>
  <c r="C3767" i="5"/>
  <c r="C3768" i="5"/>
  <c r="C3" i="5"/>
  <c r="C3172" i="5"/>
  <c r="C3179" i="5"/>
  <c r="C3183" i="5"/>
  <c r="C3189" i="5"/>
  <c r="C3195" i="5"/>
  <c r="C3201" i="5"/>
  <c r="C3207" i="5"/>
  <c r="C3215" i="5"/>
  <c r="C3219" i="5"/>
  <c r="C3223" i="5"/>
  <c r="C3229" i="5"/>
  <c r="C3233" i="5"/>
  <c r="C3237" i="5"/>
  <c r="C3241" i="5"/>
  <c r="C3248" i="5"/>
  <c r="C3253" i="5"/>
  <c r="C3515" i="5"/>
  <c r="C3519" i="5"/>
  <c r="C3523" i="5"/>
  <c r="C3529" i="5"/>
  <c r="C3534" i="5"/>
  <c r="C3537" i="5"/>
  <c r="C3541" i="5"/>
  <c r="C3544" i="5"/>
  <c r="C3549" i="5"/>
  <c r="C3643" i="5"/>
  <c r="C3644" i="5"/>
  <c r="C3645" i="5"/>
  <c r="C3646" i="5"/>
  <c r="C3649" i="5"/>
  <c r="C3650" i="5"/>
  <c r="C3651" i="5"/>
  <c r="C3653" i="5"/>
  <c r="C3656" i="5"/>
  <c r="C3657" i="5"/>
  <c r="C3701" i="5"/>
  <c r="C3704" i="5"/>
  <c r="C3707" i="5"/>
  <c r="C3710" i="5"/>
  <c r="C3713" i="5"/>
  <c r="C3715" i="5"/>
  <c r="C3717" i="5"/>
  <c r="C3719" i="5"/>
  <c r="C3721" i="5"/>
  <c r="C3724" i="5"/>
  <c r="C3726" i="5"/>
  <c r="C3728" i="5"/>
  <c r="C3741" i="5"/>
  <c r="C3743" i="5"/>
  <c r="C3745" i="5"/>
  <c r="C3747" i="5"/>
  <c r="C3749" i="5"/>
  <c r="C3751" i="5"/>
  <c r="C3753" i="5"/>
  <c r="C3755" i="5"/>
  <c r="C3757" i="5"/>
  <c r="C3759" i="5"/>
  <c r="C3761" i="5"/>
  <c r="C3763" i="5"/>
  <c r="C3773" i="5"/>
  <c r="C3774" i="5"/>
  <c r="C3775" i="5"/>
  <c r="C3776" i="5"/>
  <c r="C3777" i="5"/>
  <c r="C3778" i="5"/>
  <c r="C3779" i="5"/>
  <c r="C3780" i="5"/>
  <c r="C3781" i="5"/>
  <c r="C3787" i="5"/>
  <c r="C3788" i="5"/>
  <c r="C3789" i="5"/>
  <c r="C3790" i="5"/>
  <c r="C3791" i="5"/>
  <c r="C3792" i="5"/>
  <c r="C3793" i="5"/>
  <c r="C3794" i="5"/>
  <c r="C3796" i="5"/>
  <c r="C3797" i="5"/>
  <c r="C3804" i="5"/>
  <c r="C3806" i="5"/>
  <c r="C3807" i="5"/>
  <c r="C3808" i="5"/>
  <c r="C3809" i="5"/>
  <c r="C3810" i="5"/>
  <c r="C3811" i="5"/>
  <c r="C3812" i="5"/>
  <c r="C3823" i="5"/>
  <c r="C3824" i="5"/>
  <c r="C3825" i="5"/>
  <c r="C3826" i="5"/>
  <c r="C3827" i="5"/>
  <c r="C3828" i="5"/>
  <c r="C3829" i="5"/>
  <c r="C3830" i="5"/>
  <c r="C4" i="5"/>
  <c r="C67" i="5"/>
  <c r="C131" i="5"/>
  <c r="C179" i="5"/>
  <c r="C232" i="5"/>
  <c r="C294" i="5"/>
  <c r="C348" i="5"/>
  <c r="C394" i="5"/>
  <c r="C443" i="5"/>
  <c r="C501" i="5"/>
  <c r="C568" i="5"/>
  <c r="C623" i="5"/>
  <c r="C670" i="5"/>
  <c r="C703" i="5"/>
  <c r="C756" i="5"/>
  <c r="C812" i="5"/>
  <c r="C857" i="5"/>
  <c r="C905" i="5"/>
  <c r="C944" i="5"/>
  <c r="C973" i="5"/>
  <c r="C1021" i="5"/>
  <c r="C1059" i="5"/>
  <c r="C1099" i="5"/>
  <c r="C1133" i="5"/>
  <c r="C1175" i="5"/>
  <c r="C1212" i="5"/>
  <c r="C1247" i="5"/>
  <c r="C1279" i="5"/>
  <c r="C1310" i="5"/>
  <c r="C1332" i="5"/>
  <c r="C1370" i="5"/>
  <c r="C1404" i="5"/>
  <c r="C1433" i="5"/>
  <c r="C1461" i="5"/>
  <c r="C5" i="5"/>
  <c r="C68" i="5"/>
  <c r="C132" i="5"/>
  <c r="C180" i="5"/>
  <c r="C233" i="5"/>
  <c r="C295" i="5"/>
  <c r="C349" i="5"/>
  <c r="C395" i="5"/>
  <c r="C444" i="5"/>
  <c r="C502" i="5"/>
  <c r="C569" i="5"/>
  <c r="C624" i="5"/>
  <c r="C671" i="5"/>
  <c r="C704" i="5"/>
  <c r="C757" i="5"/>
  <c r="C813" i="5"/>
  <c r="C858" i="5"/>
  <c r="C906" i="5"/>
  <c r="C11" i="5"/>
  <c r="C72" i="5"/>
  <c r="C138" i="5"/>
  <c r="C184" i="5"/>
  <c r="C239" i="5"/>
  <c r="C296" i="5"/>
  <c r="C351" i="5"/>
  <c r="C398" i="5"/>
  <c r="C448" i="5"/>
  <c r="C505" i="5"/>
  <c r="C571" i="5"/>
  <c r="C629" i="5"/>
  <c r="C674" i="5"/>
  <c r="C708" i="5"/>
  <c r="C760" i="5"/>
  <c r="C819" i="5"/>
  <c r="C862" i="5"/>
  <c r="C907" i="5"/>
  <c r="C947" i="5"/>
  <c r="C979" i="5"/>
  <c r="C1026" i="5"/>
  <c r="C1062" i="5"/>
  <c r="C1104" i="5"/>
  <c r="C1137" i="5"/>
  <c r="C1179" i="5"/>
  <c r="C1217" i="5"/>
  <c r="C1251" i="5"/>
  <c r="C1282" i="5"/>
  <c r="C1313" i="5"/>
  <c r="C1336" i="5"/>
  <c r="C1372" i="5"/>
  <c r="C1406" i="5"/>
  <c r="C1436" i="5"/>
  <c r="C1465" i="5"/>
  <c r="C1485" i="5"/>
  <c r="C1509" i="5"/>
  <c r="C1538" i="5"/>
  <c r="C1561" i="5"/>
  <c r="C1587" i="5"/>
  <c r="C1612" i="5"/>
  <c r="C1638" i="5"/>
  <c r="C1661" i="5"/>
  <c r="C1680" i="5"/>
  <c r="C1700" i="5"/>
  <c r="C1723" i="5"/>
  <c r="C1746" i="5"/>
  <c r="C1768" i="5"/>
  <c r="C1791" i="5"/>
  <c r="C1808" i="5"/>
  <c r="C1832" i="5"/>
  <c r="C1860" i="5"/>
  <c r="C1885" i="5"/>
  <c r="C1907" i="5"/>
  <c r="C1920" i="5"/>
  <c r="C1942" i="5"/>
  <c r="C1966" i="5"/>
  <c r="C1985" i="5"/>
  <c r="C1998" i="5"/>
  <c r="C2014" i="5"/>
  <c r="C2036" i="5"/>
  <c r="C2051" i="5"/>
  <c r="C2072" i="5"/>
  <c r="C2091" i="5"/>
  <c r="C2113" i="5"/>
  <c r="C2131" i="5"/>
  <c r="C2144" i="5"/>
  <c r="C2159" i="5"/>
  <c r="C2178" i="5"/>
  <c r="C2189" i="5"/>
  <c r="C2206" i="5"/>
  <c r="C2227" i="5"/>
  <c r="C2246" i="5"/>
  <c r="C2260" i="5"/>
  <c r="C2278" i="5"/>
  <c r="C2291" i="5"/>
  <c r="C2311" i="5"/>
  <c r="C2321" i="5"/>
  <c r="C2334" i="5"/>
  <c r="C2342" i="5"/>
  <c r="C2356" i="5"/>
  <c r="C2363" i="5"/>
  <c r="C2372" i="5"/>
  <c r="C2382" i="5"/>
  <c r="C2389" i="5"/>
  <c r="C2397" i="5"/>
  <c r="C2406" i="5"/>
  <c r="C2416" i="5"/>
  <c r="C2428" i="5"/>
  <c r="C2448" i="5"/>
  <c r="C2459" i="5"/>
  <c r="C2467" i="5"/>
  <c r="C2473" i="5"/>
  <c r="C2480" i="5"/>
  <c r="C2490" i="5"/>
  <c r="C2497" i="5"/>
  <c r="C2504" i="5"/>
  <c r="C2527" i="5"/>
  <c r="C2538" i="5"/>
  <c r="C2552" i="5"/>
  <c r="C2560" i="5"/>
  <c r="C2571" i="5"/>
  <c r="C2585" i="5"/>
  <c r="C2598" i="5"/>
  <c r="C2604" i="5"/>
  <c r="C2618" i="5"/>
  <c r="C2627" i="5"/>
  <c r="C2636" i="5"/>
  <c r="C2645" i="5"/>
  <c r="C3238" i="5"/>
  <c r="C3242" i="5"/>
  <c r="C3249" i="5"/>
  <c r="C3254" i="5"/>
  <c r="C3258" i="5"/>
  <c r="C3262" i="5"/>
  <c r="C3266" i="5"/>
  <c r="C3572" i="5"/>
  <c r="C3576" i="5"/>
  <c r="C3580" i="5"/>
  <c r="C3581" i="5"/>
  <c r="C3583" i="5"/>
  <c r="C3586" i="5"/>
  <c r="C3667" i="5"/>
  <c r="C3668" i="5"/>
  <c r="C3669" i="5"/>
  <c r="C3670" i="5"/>
  <c r="C3671" i="5"/>
  <c r="C3673" i="5"/>
  <c r="C3674" i="5"/>
  <c r="C3675" i="5"/>
  <c r="C3676" i="5"/>
  <c r="C3678" i="5"/>
  <c r="C3679" i="5"/>
  <c r="C3681" i="5"/>
  <c r="C3682" i="5"/>
  <c r="C3683" i="5"/>
  <c r="C3684" i="5"/>
  <c r="C3734" i="5"/>
  <c r="C3735" i="5"/>
  <c r="C3736" i="5"/>
  <c r="C3737" i="5"/>
  <c r="C3738" i="5"/>
  <c r="C3739" i="5"/>
  <c r="C19" i="5"/>
  <c r="C81" i="5"/>
  <c r="C145" i="5"/>
  <c r="C189" i="5"/>
  <c r="C246" i="5"/>
  <c r="C304" i="5"/>
  <c r="C355" i="5"/>
  <c r="C401" i="5"/>
  <c r="C452" i="5"/>
  <c r="C508" i="5"/>
  <c r="C574" i="5"/>
  <c r="C631" i="5"/>
  <c r="C677" i="5"/>
  <c r="C712" i="5"/>
  <c r="C766" i="5"/>
  <c r="C822" i="5"/>
  <c r="C866" i="5"/>
  <c r="C910" i="5"/>
  <c r="C949" i="5"/>
  <c r="C982" i="5"/>
  <c r="C1030" i="5"/>
  <c r="C1065" i="5"/>
  <c r="C1108" i="5"/>
  <c r="C1140" i="5"/>
  <c r="C1182" i="5"/>
  <c r="C1220" i="5"/>
  <c r="C1254" i="5"/>
  <c r="C1285" i="5"/>
  <c r="C1316" i="5"/>
  <c r="C1340" i="5"/>
  <c r="C1375" i="5"/>
  <c r="C1409" i="5"/>
  <c r="C1440" i="5"/>
  <c r="C1468" i="5"/>
  <c r="C1487" i="5"/>
  <c r="C1513" i="5"/>
  <c r="C1540" i="5"/>
  <c r="C1565" i="5"/>
  <c r="C1589" i="5"/>
  <c r="C1613" i="5"/>
  <c r="C1640" i="5"/>
  <c r="C1663" i="5"/>
  <c r="C1682" i="5"/>
  <c r="C1701" i="5"/>
  <c r="C1726" i="5"/>
  <c r="C1747" i="5"/>
  <c r="C1770" i="5"/>
  <c r="C1792" i="5"/>
  <c r="C1812" i="5"/>
  <c r="C1835" i="5"/>
  <c r="C1862" i="5"/>
  <c r="C1886" i="5"/>
  <c r="C1908" i="5"/>
  <c r="C1921" i="5"/>
  <c r="C1945" i="5"/>
  <c r="C1968" i="5"/>
  <c r="C1986" i="5"/>
  <c r="C2001" i="5"/>
  <c r="C2016" i="5"/>
  <c r="C2037" i="5"/>
  <c r="C2053" i="5"/>
  <c r="C2074" i="5"/>
  <c r="C2093" i="5"/>
  <c r="C2115" i="5"/>
  <c r="C2132" i="5"/>
  <c r="C2145" i="5"/>
  <c r="C2161" i="5"/>
  <c r="C2180" i="5"/>
  <c r="C2190" i="5"/>
  <c r="C2209" i="5"/>
  <c r="C2230" i="5"/>
  <c r="C2247" i="5"/>
  <c r="C2263" i="5"/>
  <c r="C2280" i="5"/>
  <c r="C2295" i="5"/>
  <c r="C2505" i="5"/>
  <c r="C2516" i="5"/>
  <c r="C30" i="5"/>
  <c r="C91" i="5"/>
  <c r="C152" i="5"/>
  <c r="C197" i="5"/>
  <c r="C257" i="5"/>
  <c r="C313" i="5"/>
  <c r="C364" i="5"/>
  <c r="C408" i="5"/>
  <c r="C463" i="5"/>
  <c r="C521" i="5"/>
  <c r="C587" i="5"/>
  <c r="C640" i="5"/>
  <c r="C683" i="5"/>
  <c r="C721" i="5"/>
  <c r="C777" i="5"/>
  <c r="C829" i="5"/>
  <c r="C875" i="5"/>
  <c r="C915" i="5"/>
  <c r="C956" i="5"/>
  <c r="C992" i="5"/>
  <c r="C3832" i="5"/>
  <c r="C3833" i="5"/>
  <c r="C3834" i="5"/>
  <c r="C3836" i="5"/>
  <c r="C3837" i="5"/>
  <c r="C3838" i="5"/>
  <c r="C3839" i="5"/>
  <c r="C3840" i="5"/>
  <c r="C3841" i="5"/>
  <c r="C3842" i="5"/>
  <c r="C3843" i="5"/>
  <c r="C3844" i="5"/>
  <c r="C3845" i="5"/>
  <c r="C3846" i="5"/>
  <c r="C3847" i="5"/>
  <c r="C3848" i="5"/>
  <c r="C3849" i="5"/>
  <c r="C3850" i="5"/>
  <c r="C3851" i="5"/>
  <c r="C3852" i="5"/>
  <c r="C3853" i="5"/>
  <c r="C3854" i="5"/>
  <c r="C3855" i="5"/>
  <c r="C3856" i="5"/>
  <c r="C3857" i="5"/>
  <c r="C3858" i="5"/>
  <c r="C3859" i="5"/>
  <c r="C3860" i="5"/>
  <c r="C3861" i="5"/>
  <c r="C3862" i="5"/>
  <c r="C3863" i="5"/>
  <c r="C3864" i="5"/>
  <c r="C3865" i="5"/>
  <c r="C3866" i="5"/>
  <c r="C3867" i="5"/>
  <c r="C3868" i="5"/>
  <c r="C3869" i="5"/>
  <c r="C3870" i="5"/>
  <c r="C3871" i="5"/>
  <c r="C3872" i="5"/>
  <c r="C3873" i="5"/>
  <c r="C3874" i="5"/>
  <c r="C3875" i="5"/>
  <c r="C3876" i="5"/>
  <c r="C3877" i="5"/>
  <c r="C3878" i="5"/>
  <c r="C3879" i="5"/>
  <c r="C3880" i="5"/>
  <c r="C3881" i="5"/>
  <c r="C3882" i="5"/>
  <c r="C3883" i="5"/>
  <c r="C3884" i="5"/>
  <c r="C3885" i="5"/>
  <c r="C3886" i="5"/>
  <c r="C3887" i="5"/>
  <c r="C3888" i="5"/>
  <c r="C3889" i="5"/>
  <c r="C1992" i="5"/>
  <c r="C2025" i="5"/>
  <c r="C2060" i="5"/>
  <c r="C2102" i="5"/>
  <c r="C2779" i="5"/>
  <c r="C2795" i="5"/>
  <c r="C2840" i="5"/>
  <c r="C2851" i="5"/>
  <c r="C2532" i="5"/>
  <c r="C2545" i="5"/>
  <c r="C2556" i="5"/>
  <c r="C2563" i="5"/>
  <c r="C2578" i="5"/>
  <c r="C2591" i="5"/>
  <c r="C2601" i="5"/>
  <c r="C2613" i="5"/>
  <c r="C2622" i="5"/>
  <c r="C2633" i="5"/>
  <c r="C2641" i="5"/>
  <c r="C2651" i="5"/>
  <c r="C2657" i="5"/>
  <c r="C2666" i="5"/>
  <c r="C2675" i="5"/>
  <c r="C2679" i="5"/>
  <c r="C2686" i="5"/>
  <c r="C2697" i="5"/>
  <c r="C2703" i="5"/>
  <c r="C2711" i="5"/>
  <c r="C2719" i="5"/>
  <c r="C2729" i="5"/>
  <c r="C2737" i="5"/>
  <c r="C2744" i="5"/>
  <c r="C2753" i="5"/>
  <c r="C2763" i="5"/>
  <c r="C2770" i="5"/>
  <c r="C2775" i="5"/>
  <c r="C2780" i="5"/>
  <c r="C2788" i="5"/>
  <c r="C2796" i="5"/>
  <c r="C2805" i="5"/>
  <c r="C2812" i="5"/>
  <c r="C2821" i="5"/>
  <c r="C2828" i="5"/>
  <c r="C2834" i="5"/>
  <c r="C2841" i="5"/>
  <c r="C2849" i="5"/>
  <c r="C2852" i="5"/>
  <c r="C2861" i="5"/>
  <c r="C2870" i="5"/>
  <c r="C2877" i="5"/>
  <c r="C2881" i="5"/>
  <c r="C2886" i="5"/>
  <c r="C2891" i="5"/>
  <c r="C2899" i="5"/>
  <c r="C2903" i="5"/>
  <c r="C2905" i="5"/>
  <c r="C2908" i="5"/>
  <c r="C2913" i="5"/>
  <c r="C2918" i="5"/>
  <c r="C2925" i="5"/>
  <c r="C2931" i="5"/>
  <c r="C2938" i="5"/>
  <c r="C2943" i="5"/>
  <c r="C2947" i="5"/>
  <c r="C2953" i="5"/>
  <c r="C2958" i="5"/>
  <c r="C2964" i="5"/>
  <c r="C2967" i="5"/>
  <c r="C2973" i="5"/>
  <c r="C2979" i="5"/>
  <c r="C2981" i="5"/>
  <c r="C2987" i="5"/>
  <c r="C2993" i="5"/>
  <c r="C2999" i="5"/>
  <c r="C3005" i="5"/>
  <c r="C3011" i="5"/>
  <c r="C3016" i="5"/>
  <c r="C3021" i="5"/>
  <c r="C3028" i="5"/>
  <c r="C3032" i="5"/>
  <c r="C3037" i="5"/>
  <c r="C3042" i="5"/>
  <c r="C3045" i="5"/>
  <c r="C3051" i="5"/>
  <c r="C3055" i="5"/>
  <c r="C3062" i="5"/>
  <c r="C3066" i="5"/>
  <c r="C3070" i="5"/>
  <c r="C3077" i="5"/>
  <c r="C3082" i="5"/>
  <c r="C3087" i="5"/>
  <c r="C3091" i="5"/>
  <c r="C3097" i="5"/>
  <c r="C3102" i="5"/>
  <c r="C3109" i="5"/>
  <c r="C3115" i="5"/>
  <c r="C3120" i="5"/>
  <c r="C3126" i="5"/>
  <c r="C3132" i="5"/>
  <c r="C3136" i="5"/>
  <c r="C3138" i="5"/>
  <c r="C3144" i="5"/>
  <c r="C3149" i="5"/>
  <c r="C3153" i="5"/>
  <c r="C3155" i="5"/>
  <c r="C3159" i="5"/>
  <c r="C3161" i="5"/>
  <c r="C3169" i="5"/>
  <c r="C3176" i="5"/>
  <c r="C3180" i="5"/>
  <c r="C3186" i="5"/>
  <c r="C3192" i="5"/>
  <c r="C3197" i="5"/>
  <c r="C3205" i="5"/>
  <c r="C3212" i="5"/>
  <c r="C3216" i="5"/>
  <c r="C3222" i="5"/>
  <c r="C3227" i="5"/>
  <c r="C3231" i="5"/>
  <c r="C3236" i="5"/>
  <c r="C3240" i="5"/>
  <c r="C3246" i="5"/>
  <c r="C3261" i="5"/>
  <c r="C3265" i="5"/>
  <c r="C3268" i="5"/>
  <c r="C3273" i="5"/>
  <c r="C3277" i="5"/>
  <c r="C3279" i="5"/>
  <c r="C3280" i="5"/>
  <c r="C3287" i="5"/>
  <c r="C3291" i="5"/>
  <c r="C3298" i="5"/>
  <c r="C3301" i="5"/>
  <c r="C3305" i="5"/>
  <c r="C3307" i="5"/>
  <c r="C3309" i="5"/>
  <c r="C3313" i="5"/>
  <c r="C3317" i="5"/>
  <c r="C3320" i="5"/>
  <c r="C3324" i="5"/>
  <c r="C3326" i="5"/>
  <c r="C3332" i="5"/>
  <c r="C3334" i="5"/>
  <c r="C3338" i="5"/>
  <c r="C3341" i="5"/>
  <c r="C3346" i="5"/>
  <c r="C3348" i="5"/>
  <c r="C3353" i="5"/>
  <c r="C3356" i="5"/>
  <c r="C3358" i="5"/>
  <c r="C3361" i="5"/>
  <c r="C3364" i="5"/>
  <c r="C3365" i="5"/>
  <c r="C3368" i="5"/>
  <c r="C3370" i="5"/>
  <c r="C3376" i="5"/>
  <c r="C3379" i="5"/>
  <c r="C3381" i="5"/>
  <c r="C3385" i="5"/>
  <c r="C3389" i="5"/>
  <c r="C3393" i="5"/>
  <c r="C3397" i="5"/>
  <c r="C3401" i="5"/>
  <c r="C3405" i="5"/>
  <c r="C3407" i="5"/>
  <c r="C3410" i="5"/>
  <c r="C3414" i="5"/>
  <c r="C3419" i="5"/>
  <c r="C3423" i="5"/>
  <c r="C3425" i="5"/>
  <c r="C3427" i="5"/>
  <c r="C3431" i="5"/>
  <c r="C3433" i="5"/>
  <c r="C3437" i="5"/>
  <c r="C3439" i="5"/>
  <c r="C3445" i="5"/>
  <c r="C3447" i="5"/>
  <c r="C3449" i="5"/>
  <c r="C3452" i="5"/>
  <c r="C3456" i="5"/>
  <c r="C3458" i="5"/>
  <c r="C3461" i="5"/>
  <c r="C3465" i="5"/>
  <c r="C3469" i="5"/>
  <c r="C3471" i="5"/>
  <c r="C3475" i="5"/>
  <c r="C3479" i="5"/>
  <c r="C3481" i="5"/>
  <c r="C47" i="5"/>
  <c r="C108" i="5"/>
  <c r="C163" i="5"/>
  <c r="C209" i="5"/>
  <c r="C273" i="5"/>
  <c r="C327" i="5"/>
  <c r="C375" i="5"/>
  <c r="C424" i="5"/>
  <c r="C480" i="5"/>
  <c r="C542" i="5"/>
  <c r="C604" i="5"/>
  <c r="C653" i="5"/>
  <c r="C691" i="5"/>
  <c r="C737" i="5"/>
  <c r="C792" i="5"/>
  <c r="C843" i="5"/>
  <c r="C887" i="5"/>
  <c r="C929" i="5"/>
  <c r="C964" i="5"/>
  <c r="C1007" i="5"/>
  <c r="C1052" i="5"/>
  <c r="C1089" i="5"/>
  <c r="C1122" i="5"/>
  <c r="C1159" i="5"/>
  <c r="C1197" i="5"/>
  <c r="C1236" i="5"/>
  <c r="C1268" i="5"/>
  <c r="C1300" i="5"/>
  <c r="C1328" i="5"/>
  <c r="C1361" i="5"/>
  <c r="C1394" i="5"/>
  <c r="C1424" i="5"/>
  <c r="C1450" i="5"/>
  <c r="C1477" i="5"/>
  <c r="C1499" i="5"/>
  <c r="C1528" i="5"/>
  <c r="C1550" i="5"/>
  <c r="C1576" i="5"/>
  <c r="C1601" i="5"/>
  <c r="C1627" i="5"/>
  <c r="C1648" i="5"/>
  <c r="C1672" i="5"/>
  <c r="C1692" i="5"/>
  <c r="C1714" i="5"/>
  <c r="C1737" i="5"/>
  <c r="C1759" i="5"/>
  <c r="C1782" i="5"/>
  <c r="C1802" i="5"/>
  <c r="C1822" i="5"/>
  <c r="C1849" i="5"/>
  <c r="C1876" i="5"/>
  <c r="C1895" i="5"/>
  <c r="C1915" i="5"/>
  <c r="C1932" i="5"/>
  <c r="C1957" i="5"/>
  <c r="C1976" i="5"/>
  <c r="C1994" i="5"/>
  <c r="C2009" i="5"/>
  <c r="C2026" i="5"/>
  <c r="C2044" i="5"/>
  <c r="C2062" i="5"/>
  <c r="C2084" i="5"/>
  <c r="C2105" i="5"/>
  <c r="C2124" i="5"/>
  <c r="C2142" i="5"/>
  <c r="C2156" i="5"/>
  <c r="C2170" i="5"/>
  <c r="C2184" i="5"/>
  <c r="C2199" i="5"/>
  <c r="C2217" i="5"/>
  <c r="C2238" i="5"/>
  <c r="C2254" i="5"/>
  <c r="C2272" i="5"/>
  <c r="C2286" i="5"/>
  <c r="C2302" i="5"/>
  <c r="C2317" i="5"/>
  <c r="C2331" i="5"/>
  <c r="C2338" i="5"/>
  <c r="C2348" i="5"/>
  <c r="C2359" i="5"/>
  <c r="C2367" i="5"/>
  <c r="C2378" i="5"/>
  <c r="C2385" i="5"/>
  <c r="C2393" i="5"/>
  <c r="C2400" i="5"/>
  <c r="C2411" i="5"/>
  <c r="C2422" i="5"/>
  <c r="C2431" i="5"/>
  <c r="C2437" i="5"/>
  <c r="C2444" i="5"/>
  <c r="C2452" i="5"/>
  <c r="C2464" i="5"/>
  <c r="C52" i="5"/>
  <c r="C112" i="5"/>
  <c r="C167" i="5"/>
  <c r="C214" i="5"/>
  <c r="C277" i="5"/>
  <c r="C332" i="5"/>
  <c r="C379" i="5"/>
  <c r="C427" i="5"/>
  <c r="C485" i="5"/>
  <c r="C549" i="5"/>
  <c r="C608" i="5"/>
  <c r="C656" i="5"/>
  <c r="C693" i="5"/>
  <c r="C739" i="5"/>
  <c r="C796" i="5"/>
  <c r="C847" i="5"/>
  <c r="C889" i="5"/>
  <c r="C932" i="5"/>
  <c r="C967" i="5"/>
  <c r="C1010" i="5"/>
  <c r="C1053" i="5"/>
  <c r="C1092" i="5"/>
  <c r="C1124" i="5"/>
  <c r="C1162" i="5"/>
  <c r="C1203" i="5"/>
  <c r="C1239" i="5"/>
  <c r="C1273" i="5"/>
  <c r="C1301" i="5"/>
  <c r="C1330" i="5"/>
  <c r="C1364" i="5"/>
  <c r="C1396" i="5"/>
  <c r="C1426" i="5"/>
  <c r="C1453" i="5"/>
  <c r="C1479" i="5"/>
  <c r="C1501" i="5"/>
  <c r="C1530" i="5"/>
  <c r="C1554" i="5"/>
  <c r="C1579" i="5"/>
  <c r="C1603" i="5"/>
  <c r="C1630" i="5"/>
  <c r="C2065" i="5"/>
  <c r="C2066" i="5"/>
  <c r="C2067" i="5"/>
  <c r="C2068" i="5"/>
  <c r="C55" i="5"/>
  <c r="C116" i="5"/>
  <c r="C170" i="5"/>
  <c r="C217" i="5"/>
  <c r="C279" i="5"/>
  <c r="C335" i="5"/>
  <c r="C382" i="5"/>
  <c r="C430" i="5"/>
  <c r="C488" i="5"/>
  <c r="C552" i="5"/>
  <c r="C611" i="5"/>
  <c r="C661" i="5"/>
  <c r="C694" i="5"/>
  <c r="C742" i="5"/>
  <c r="C799" i="5"/>
  <c r="C848" i="5"/>
  <c r="C892" i="5"/>
  <c r="C936" i="5"/>
  <c r="C969" i="5"/>
  <c r="C1014" i="5"/>
  <c r="C614" i="5"/>
  <c r="C665" i="5"/>
  <c r="C696" i="5"/>
  <c r="C746" i="5"/>
  <c r="C802" i="5"/>
  <c r="C851" i="5"/>
  <c r="C896" i="5"/>
  <c r="C939" i="5"/>
  <c r="C1056" i="5"/>
  <c r="C1096" i="5"/>
  <c r="C1128" i="5"/>
  <c r="C1168" i="5"/>
  <c r="C1208" i="5"/>
  <c r="C1241" i="5"/>
  <c r="C1400" i="5"/>
  <c r="C1428" i="5"/>
  <c r="C1457" i="5"/>
  <c r="C1481" i="5"/>
  <c r="C1657" i="5"/>
  <c r="C1676" i="5"/>
  <c r="C1696" i="5"/>
  <c r="C1719" i="5"/>
  <c r="C1881" i="5"/>
  <c r="C1900" i="5"/>
  <c r="C1916" i="5"/>
  <c r="C1936" i="5"/>
  <c r="C1961" i="5"/>
  <c r="C1979" i="5"/>
  <c r="C2069" i="5"/>
  <c r="C2088" i="5"/>
  <c r="C2110" i="5"/>
  <c r="C2128" i="5"/>
  <c r="C2244" i="5"/>
  <c r="C2256" i="5"/>
  <c r="C2274" i="5"/>
  <c r="C2288" i="5"/>
  <c r="C2370" i="5"/>
  <c r="C2379" i="5"/>
  <c r="C2388" i="5"/>
  <c r="C2396" i="5"/>
  <c r="C2402" i="5"/>
  <c r="C2414" i="5"/>
  <c r="C2426" i="5"/>
  <c r="C2433" i="5"/>
  <c r="C2455" i="5"/>
  <c r="C2466" i="5"/>
  <c r="C2470" i="5"/>
  <c r="C2475" i="5"/>
  <c r="C2534" i="5"/>
  <c r="C2546" i="5"/>
  <c r="C2558" i="5"/>
  <c r="C2565" i="5"/>
  <c r="C2581" i="5"/>
  <c r="C2593" i="5"/>
  <c r="C2602" i="5"/>
  <c r="C2614" i="5"/>
  <c r="C2643" i="5"/>
  <c r="C2653" i="5"/>
  <c r="C2658" i="5"/>
  <c r="C2669" i="5"/>
  <c r="C2721" i="5"/>
  <c r="C2732" i="5"/>
  <c r="C2739" i="5"/>
  <c r="C2747" i="5"/>
  <c r="C2755" i="5"/>
  <c r="C2765" i="5"/>
  <c r="C2800" i="5"/>
  <c r="C2807" i="5"/>
  <c r="C2814" i="5"/>
  <c r="C2823" i="5"/>
  <c r="C61" i="5"/>
  <c r="C122" i="5"/>
  <c r="C174" i="5"/>
  <c r="C223" i="5"/>
  <c r="C285" i="5"/>
  <c r="C340" i="5"/>
  <c r="C386" i="5"/>
  <c r="C437" i="5"/>
  <c r="C495" i="5"/>
  <c r="C559" i="5"/>
  <c r="C1171" i="5"/>
  <c r="C127" i="5"/>
  <c r="C226" i="5"/>
  <c r="C344" i="5"/>
  <c r="C390" i="5"/>
  <c r="C563" i="5"/>
  <c r="C750" i="5"/>
  <c r="C942" i="5"/>
  <c r="C1172" i="5"/>
  <c r="C1245" i="5"/>
  <c r="C1276" i="5"/>
  <c r="C1367" i="5"/>
  <c r="C1431" i="5"/>
  <c r="C1559" i="5"/>
  <c r="C1584" i="5"/>
  <c r="C1607" i="5"/>
  <c r="C1720" i="5"/>
  <c r="C1743" i="5"/>
  <c r="C1766" i="5"/>
  <c r="C1788" i="5"/>
  <c r="C1804" i="5"/>
  <c r="C1829" i="5"/>
  <c r="C1856" i="5"/>
  <c r="C1883" i="5"/>
  <c r="C1903" i="5"/>
  <c r="C1917" i="5"/>
  <c r="C1937" i="5"/>
  <c r="C1980" i="5"/>
  <c r="C1996" i="5"/>
  <c r="C2011" i="5"/>
  <c r="C2049" i="5"/>
  <c r="C2089" i="5"/>
  <c r="C2112" i="5"/>
  <c r="C2224" i="5"/>
  <c r="C2245" i="5"/>
  <c r="C2258" i="5"/>
  <c r="C2276" i="5"/>
  <c r="C2289" i="5"/>
  <c r="C2308" i="5"/>
  <c r="C2309" i="5"/>
  <c r="C2333" i="5"/>
  <c r="C2446" i="5"/>
  <c r="C2457" i="5"/>
  <c r="C2478" i="5"/>
  <c r="C2510" i="5"/>
  <c r="C2548" i="5"/>
  <c r="C2566" i="5"/>
  <c r="C2595" i="5"/>
  <c r="C564" i="5"/>
  <c r="C620" i="5"/>
  <c r="C902" i="5"/>
  <c r="C1131" i="5"/>
  <c r="C751" i="5"/>
  <c r="C1097" i="5"/>
  <c r="C1458" i="5"/>
  <c r="C1633" i="5"/>
  <c r="C2" i="5"/>
  <c r="C63" i="5"/>
  <c r="C176" i="5"/>
  <c r="C227" i="5"/>
  <c r="C292" i="5"/>
  <c r="C345" i="5"/>
  <c r="C391" i="5"/>
  <c r="C565" i="5"/>
  <c r="C621" i="5"/>
  <c r="C752" i="5"/>
  <c r="C753" i="5"/>
  <c r="C1019" i="5"/>
  <c r="C1210" i="5"/>
  <c r="C1331" i="5"/>
  <c r="C1368" i="5"/>
  <c r="C1459" i="5"/>
  <c r="C1608" i="5"/>
  <c r="C1634" i="5"/>
  <c r="C1744" i="5"/>
  <c r="C1805" i="5"/>
  <c r="C1918" i="5"/>
  <c r="C1981" i="5"/>
  <c r="C2070" i="5"/>
  <c r="C2204" i="5"/>
  <c r="C2225" i="5"/>
  <c r="C2259" i="5"/>
  <c r="C2310" i="5"/>
  <c r="C2371" i="5"/>
  <c r="C2515" i="5"/>
  <c r="C2567" i="5"/>
  <c r="C2624" i="5"/>
  <c r="C2660" i="5"/>
  <c r="C2671" i="5"/>
  <c r="C2681" i="5"/>
  <c r="C2689" i="5"/>
  <c r="C2706" i="5"/>
  <c r="C2748" i="5"/>
  <c r="C64" i="5"/>
  <c r="C128" i="5"/>
  <c r="C228" i="5"/>
  <c r="C3799" i="5"/>
  <c r="C3800" i="5"/>
  <c r="C3801" i="5"/>
  <c r="C3803" i="5"/>
  <c r="C3805" i="5"/>
  <c r="C498" i="5"/>
  <c r="C566" i="5"/>
  <c r="C855" i="5"/>
  <c r="C971" i="5"/>
  <c r="C1132" i="5"/>
  <c r="C1173" i="5"/>
  <c r="C1211" i="5"/>
  <c r="C1277" i="5"/>
  <c r="C1307" i="5"/>
  <c r="C1482" i="5"/>
  <c r="C1536" i="5"/>
  <c r="C1585" i="5"/>
  <c r="C1721" i="5"/>
  <c r="C1857" i="5"/>
  <c r="C1982" i="5"/>
  <c r="C2129" i="5"/>
  <c r="C2176" i="5"/>
  <c r="C2188" i="5"/>
  <c r="C2205" i="5"/>
  <c r="C65" i="5"/>
  <c r="C229" i="5"/>
  <c r="C66" i="5"/>
  <c r="C129" i="5"/>
  <c r="C177" i="5"/>
  <c r="C230" i="5"/>
  <c r="C346" i="5"/>
  <c r="C392" i="5"/>
  <c r="C440" i="5"/>
  <c r="C499" i="5"/>
  <c r="C567" i="5"/>
  <c r="C622" i="5"/>
  <c r="C669" i="5"/>
  <c r="C701" i="5"/>
  <c r="C754" i="5"/>
  <c r="C810" i="5"/>
  <c r="C856" i="5"/>
  <c r="C903" i="5"/>
  <c r="C943" i="5"/>
  <c r="C972" i="5"/>
  <c r="C1020" i="5"/>
  <c r="C1058" i="5"/>
  <c r="C1098" i="5"/>
  <c r="C1174" i="5"/>
  <c r="C1246" i="5"/>
  <c r="C1278" i="5"/>
  <c r="C1308" i="5"/>
  <c r="C1309" i="5"/>
  <c r="C1369" i="5"/>
  <c r="C1403" i="5"/>
  <c r="C1432" i="5"/>
  <c r="C1460" i="5"/>
  <c r="C1537" i="5"/>
  <c r="C1586" i="5"/>
  <c r="C1609" i="5"/>
  <c r="C1635" i="5"/>
  <c r="C1658" i="5"/>
  <c r="C1679" i="5"/>
  <c r="C1698" i="5"/>
  <c r="C1722" i="5"/>
  <c r="C1745" i="5"/>
  <c r="C1767" i="5"/>
  <c r="C1789" i="5"/>
  <c r="C1806" i="5"/>
  <c r="C1830" i="5"/>
  <c r="C1858" i="5"/>
  <c r="C1904" i="5"/>
  <c r="C1938" i="5"/>
  <c r="C1964" i="5"/>
  <c r="C1983" i="5"/>
  <c r="C1997" i="5"/>
  <c r="C2012" i="5"/>
  <c r="C2034" i="5"/>
  <c r="C2050" i="5"/>
  <c r="C130" i="5"/>
  <c r="C178" i="5"/>
  <c r="C231" i="5"/>
  <c r="C293" i="5"/>
  <c r="C347" i="5"/>
  <c r="C393" i="5"/>
  <c r="C441" i="5"/>
  <c r="C500" i="5"/>
  <c r="C702" i="5"/>
  <c r="C811" i="5"/>
  <c r="C904" i="5"/>
  <c r="C442" i="5"/>
  <c r="C755" i="5"/>
  <c r="C2427" i="5"/>
  <c r="C2525" i="5"/>
  <c r="C2537" i="5"/>
  <c r="C2569" i="5"/>
  <c r="C2584" i="5"/>
  <c r="C2616" i="5"/>
  <c r="C2626" i="5"/>
  <c r="C2654" i="5"/>
  <c r="C2661" i="5"/>
  <c r="C2682" i="5"/>
  <c r="C2690" i="5"/>
  <c r="C2714" i="5"/>
  <c r="C2723" i="5"/>
  <c r="C2749" i="5"/>
  <c r="C2756" i="5"/>
  <c r="C2777" i="5"/>
  <c r="C2808" i="5"/>
  <c r="C2815" i="5"/>
  <c r="C2837" i="5"/>
  <c r="C2843" i="5"/>
  <c r="C2854" i="5"/>
  <c r="C2864" i="5"/>
  <c r="C2872" i="5"/>
  <c r="C2879" i="5"/>
  <c r="C2893" i="5"/>
  <c r="C6" i="5"/>
  <c r="C69" i="5"/>
  <c r="C181" i="5"/>
  <c r="C396" i="5"/>
  <c r="C397" i="5"/>
  <c r="C625" i="5"/>
  <c r="C705" i="5"/>
  <c r="C814" i="5"/>
  <c r="C974" i="5"/>
  <c r="C1022" i="5"/>
  <c r="C1060" i="5"/>
  <c r="C1100" i="5"/>
  <c r="C1859" i="5"/>
  <c r="C1939" i="5"/>
  <c r="C70" i="5"/>
  <c r="C445" i="5"/>
  <c r="C859" i="5"/>
  <c r="C1213" i="5"/>
  <c r="C1462" i="5"/>
  <c r="C1659" i="5"/>
  <c r="C133" i="5"/>
  <c r="C234" i="5"/>
  <c r="C350" i="5"/>
  <c r="C1061" i="5"/>
  <c r="C1134" i="5"/>
  <c r="C1214" i="5"/>
  <c r="C2550" i="5"/>
  <c r="C2570" i="5"/>
  <c r="C2597" i="5"/>
  <c r="C2617" i="5"/>
  <c r="C2707" i="5"/>
  <c r="C2354" i="5"/>
  <c r="C2404" i="5"/>
  <c r="C2447" i="5"/>
  <c r="C2472" i="5"/>
  <c r="C2551" i="5"/>
  <c r="C2873" i="5"/>
  <c r="C2883" i="5"/>
  <c r="C2954" i="5"/>
  <c r="C2959" i="5"/>
  <c r="C2969" i="5"/>
  <c r="C2994" i="5"/>
  <c r="C3003" i="5"/>
  <c r="C3044" i="5"/>
  <c r="C3057" i="5"/>
  <c r="C3080" i="5"/>
  <c r="C3084" i="5"/>
  <c r="C3118" i="5"/>
  <c r="C3134" i="5"/>
  <c r="C3163" i="5"/>
  <c r="C3208" i="5"/>
  <c r="C3209" i="5"/>
  <c r="C3220" i="5"/>
  <c r="C3325" i="5"/>
  <c r="C3383" i="5"/>
  <c r="C3399" i="5"/>
  <c r="C3421" i="5"/>
  <c r="C3454" i="5"/>
  <c r="C3467" i="5"/>
  <c r="C3561" i="5"/>
  <c r="C3579" i="5"/>
  <c r="C3596" i="5"/>
  <c r="C1463" i="5"/>
  <c r="C1508" i="5"/>
  <c r="C1610" i="5"/>
  <c r="C7" i="5"/>
  <c r="C134" i="5"/>
  <c r="C235" i="5"/>
  <c r="C706" i="5"/>
  <c r="C860" i="5"/>
  <c r="C1023" i="5"/>
  <c r="C1101" i="5"/>
  <c r="C1135" i="5"/>
  <c r="C1176" i="5"/>
  <c r="C1215" i="5"/>
  <c r="C1248" i="5"/>
  <c r="C1280" i="5"/>
  <c r="C1333" i="5"/>
  <c r="C8" i="5"/>
  <c r="C71" i="5"/>
  <c r="C135" i="5"/>
  <c r="C182" i="5"/>
  <c r="C236" i="5"/>
  <c r="C237" i="5"/>
  <c r="C1611" i="5"/>
  <c r="C1636" i="5"/>
  <c r="C1660" i="5"/>
  <c r="C1699" i="5"/>
  <c r="C1790" i="5"/>
  <c r="C1807" i="5"/>
  <c r="C1884" i="5"/>
  <c r="C1905" i="5"/>
  <c r="C1940" i="5"/>
  <c r="C1984" i="5"/>
  <c r="C2090" i="5"/>
  <c r="C2290" i="5"/>
  <c r="C2319" i="5"/>
  <c r="C672" i="5"/>
  <c r="C815" i="5"/>
  <c r="C1334" i="5"/>
  <c r="C1464" i="5"/>
  <c r="C1560" i="5"/>
  <c r="C1941" i="5"/>
  <c r="C2676" i="5"/>
  <c r="C9" i="5"/>
  <c r="C238" i="5"/>
  <c r="C446" i="5"/>
  <c r="C447" i="5"/>
  <c r="C503" i="5"/>
  <c r="C626" i="5"/>
  <c r="C673" i="5"/>
  <c r="C758" i="5"/>
  <c r="C816" i="5"/>
  <c r="C945" i="5"/>
  <c r="C975" i="5"/>
  <c r="C1102" i="5"/>
  <c r="C10" i="5"/>
  <c r="C136" i="5"/>
  <c r="C183" i="5"/>
  <c r="C504" i="5"/>
  <c r="C817" i="5"/>
  <c r="C976" i="5"/>
  <c r="C1216" i="5"/>
  <c r="C1249" i="5"/>
  <c r="C1405" i="5"/>
  <c r="C1483" i="5"/>
  <c r="C1637" i="5"/>
  <c r="C1831" i="5"/>
  <c r="C1906" i="5"/>
  <c r="C1919" i="5"/>
  <c r="C1965" i="5"/>
  <c r="C2013" i="5"/>
  <c r="C2035" i="5"/>
  <c r="C2071" i="5"/>
  <c r="C2130" i="5"/>
  <c r="C2177" i="5"/>
  <c r="C2226" i="5"/>
  <c r="C2277" i="5"/>
  <c r="C2320" i="5"/>
  <c r="C2355" i="5"/>
  <c r="C2381" i="5"/>
  <c r="C2405" i="5"/>
  <c r="C2434" i="5"/>
  <c r="C2458" i="5"/>
  <c r="C2479" i="5"/>
  <c r="C2503" i="5"/>
  <c r="C2526" i="5"/>
  <c r="C627" i="5"/>
  <c r="C707" i="5"/>
  <c r="C977" i="5"/>
  <c r="C946" i="5"/>
  <c r="C1024" i="5"/>
  <c r="C1103" i="5"/>
  <c r="C1136" i="5"/>
  <c r="C1177" i="5"/>
  <c r="C1311" i="5"/>
  <c r="C1335" i="5"/>
  <c r="C1434" i="5"/>
  <c r="C137" i="5"/>
  <c r="C570" i="5"/>
  <c r="C759" i="5"/>
  <c r="C861" i="5"/>
  <c r="C1025" i="5"/>
  <c r="C1178" i="5"/>
  <c r="C1250" i="5"/>
  <c r="C1312" i="5"/>
  <c r="C1371" i="5"/>
  <c r="C1435" i="5"/>
  <c r="C1484" i="5"/>
  <c r="C628" i="5"/>
  <c r="C818" i="5"/>
  <c r="C978" i="5"/>
  <c r="C1281" i="5"/>
  <c r="C12" i="5"/>
  <c r="C73" i="5"/>
  <c r="C139" i="5"/>
  <c r="C185" i="5"/>
  <c r="C240" i="5"/>
  <c r="C297" i="5"/>
  <c r="C352" i="5"/>
  <c r="C399" i="5"/>
  <c r="C449" i="5"/>
  <c r="C506" i="5"/>
  <c r="C572" i="5"/>
  <c r="C630" i="5"/>
  <c r="C675" i="5"/>
  <c r="C709" i="5"/>
  <c r="C761" i="5"/>
  <c r="C820" i="5"/>
  <c r="C863" i="5"/>
  <c r="C908" i="5"/>
  <c r="C948" i="5"/>
  <c r="C980" i="5"/>
  <c r="C1027" i="5"/>
  <c r="C1063" i="5"/>
  <c r="C1105" i="5"/>
  <c r="C1138" i="5"/>
  <c r="C1180" i="5"/>
  <c r="C1218" i="5"/>
  <c r="C1252" i="5"/>
  <c r="C1283" i="5"/>
  <c r="C1314" i="5"/>
  <c r="C1337" i="5"/>
  <c r="C1373" i="5"/>
  <c r="C1407" i="5"/>
  <c r="C1437" i="5"/>
  <c r="C1466" i="5"/>
  <c r="C1510" i="5"/>
  <c r="C1562" i="5"/>
  <c r="C298" i="5"/>
  <c r="C13" i="5"/>
  <c r="C140" i="5"/>
  <c r="C74" i="5"/>
  <c r="C141" i="5"/>
  <c r="C241" i="5"/>
  <c r="C299" i="5"/>
  <c r="C450" i="5"/>
  <c r="C762" i="5"/>
  <c r="C821" i="5"/>
  <c r="C864" i="5"/>
  <c r="C1028" i="5"/>
  <c r="C1106" i="5"/>
  <c r="C1408" i="5"/>
  <c r="C1486" i="5"/>
  <c r="C1511" i="5"/>
  <c r="C1539" i="5"/>
  <c r="C1563" i="5"/>
  <c r="C1662" i="5"/>
  <c r="C1681" i="5"/>
  <c r="C1724" i="5"/>
  <c r="C1809" i="5"/>
  <c r="C1833" i="5"/>
  <c r="C2073" i="5"/>
  <c r="C2160" i="5"/>
  <c r="C2207" i="5"/>
  <c r="C2261" i="5"/>
  <c r="C2279" i="5"/>
  <c r="C2292" i="5"/>
  <c r="C2322" i="5"/>
  <c r="C2335" i="5"/>
  <c r="C75" i="5"/>
  <c r="C142" i="5"/>
  <c r="C300" i="5"/>
  <c r="C353" i="5"/>
  <c r="C507" i="5"/>
  <c r="C710" i="5"/>
  <c r="C763" i="5"/>
  <c r="C909" i="5"/>
  <c r="C1029" i="5"/>
  <c r="C1810" i="5"/>
  <c r="C2015" i="5"/>
  <c r="C2179" i="5"/>
  <c r="C2262" i="5"/>
  <c r="C2293" i="5"/>
  <c r="C76" i="5"/>
  <c r="C242" i="5"/>
  <c r="C451" i="5"/>
  <c r="C676" i="5"/>
  <c r="C711" i="5"/>
  <c r="C764" i="5"/>
  <c r="C1861" i="5"/>
  <c r="C2208" i="5"/>
  <c r="C2294" i="5"/>
  <c r="C3831" i="5"/>
  <c r="C14" i="5"/>
  <c r="C243" i="5"/>
  <c r="C354" i="5"/>
  <c r="C1438" i="5"/>
  <c r="C1512" i="5"/>
  <c r="C1564" i="5"/>
  <c r="C77" i="5"/>
  <c r="C15" i="5"/>
  <c r="C16" i="5"/>
  <c r="C78" i="5"/>
  <c r="C143" i="5"/>
  <c r="C186" i="5"/>
  <c r="C244" i="5"/>
  <c r="C301" i="5"/>
  <c r="C17" i="5"/>
  <c r="C79" i="5"/>
  <c r="C573" i="5"/>
  <c r="C981" i="5"/>
  <c r="C1107" i="5"/>
  <c r="C1338" i="5"/>
  <c r="C1374" i="5"/>
  <c r="C1588" i="5"/>
  <c r="C1769" i="5"/>
  <c r="C1834" i="5"/>
  <c r="C1943" i="5"/>
  <c r="C1999" i="5"/>
  <c r="C2092" i="5"/>
  <c r="C2228" i="5"/>
  <c r="C2343" i="5"/>
  <c r="C2417" i="5"/>
  <c r="C2481" i="5"/>
  <c r="C2539" i="5"/>
  <c r="C2619" i="5"/>
  <c r="C2628" i="5"/>
  <c r="C2691" i="5"/>
  <c r="C2757" i="5"/>
  <c r="C2816" i="5"/>
  <c r="C2884" i="5"/>
  <c r="C3058" i="5"/>
  <c r="C3072" i="5"/>
  <c r="C3250" i="5"/>
  <c r="C3267" i="5"/>
  <c r="C3282" i="5"/>
  <c r="C3288" i="5"/>
  <c r="C3306" i="5"/>
  <c r="C3360" i="5"/>
  <c r="C3390" i="5"/>
  <c r="C3476" i="5"/>
  <c r="C3484" i="5"/>
  <c r="C3494" i="5"/>
  <c r="C3497" i="5"/>
  <c r="C3504" i="5"/>
  <c r="C3509" i="5"/>
  <c r="C3511" i="5"/>
  <c r="C3551" i="5"/>
  <c r="C3566" i="5"/>
  <c r="C3571" i="5"/>
  <c r="C3573" i="5"/>
  <c r="C3587" i="5"/>
  <c r="C3597" i="5"/>
  <c r="C3599" i="5"/>
  <c r="C3602" i="5"/>
  <c r="C3604" i="5"/>
  <c r="C3610" i="5"/>
  <c r="C3613" i="5"/>
  <c r="C3616" i="5"/>
  <c r="C3621" i="5"/>
  <c r="C3626" i="5"/>
  <c r="C3628" i="5"/>
  <c r="C2586" i="5"/>
  <c r="C2605" i="5"/>
  <c r="C2782" i="5"/>
  <c r="C2831" i="5"/>
  <c r="C2855" i="5"/>
  <c r="C2880" i="5"/>
  <c r="C2894" i="5"/>
  <c r="C2901" i="5"/>
  <c r="C2917" i="5"/>
  <c r="C2921" i="5"/>
  <c r="C2940" i="5"/>
  <c r="C2960" i="5"/>
  <c r="C2982" i="5"/>
  <c r="C2988" i="5"/>
  <c r="C2995" i="5"/>
  <c r="C3008" i="5"/>
  <c r="C3012" i="5"/>
  <c r="C3023" i="5"/>
  <c r="C3046" i="5"/>
  <c r="C3073" i="5"/>
  <c r="C3089" i="5"/>
  <c r="C3099" i="5"/>
  <c r="C3122" i="5"/>
  <c r="C3154" i="5"/>
  <c r="C3164" i="5"/>
  <c r="C3173" i="5"/>
  <c r="C3210" i="5"/>
  <c r="C3251" i="5"/>
  <c r="C3255" i="5"/>
  <c r="C3259" i="5"/>
  <c r="C3263" i="5"/>
  <c r="C3269" i="5"/>
  <c r="C3276" i="5"/>
  <c r="C3294" i="5"/>
  <c r="C3302" i="5"/>
  <c r="C3315" i="5"/>
  <c r="C3322" i="5"/>
  <c r="C3335" i="5"/>
  <c r="C3350" i="5"/>
  <c r="C3362" i="5"/>
  <c r="C3371" i="5"/>
  <c r="C3387" i="5"/>
  <c r="C3395" i="5"/>
  <c r="C3455" i="5"/>
  <c r="C3460" i="5"/>
  <c r="C3468" i="5"/>
  <c r="C3488" i="5"/>
  <c r="C3502" i="5"/>
  <c r="C3507" i="5"/>
  <c r="C3512" i="5"/>
  <c r="C3516" i="5"/>
  <c r="C3520" i="5"/>
  <c r="C3535" i="5"/>
  <c r="C3552" i="5"/>
  <c r="C3562" i="5"/>
  <c r="C3568" i="5"/>
  <c r="C3588" i="5"/>
  <c r="C3592" i="5"/>
  <c r="C3595" i="5"/>
  <c r="C3600" i="5"/>
  <c r="C3606" i="5"/>
  <c r="C3607" i="5"/>
  <c r="C3608" i="5"/>
  <c r="C3611" i="5"/>
  <c r="C3612" i="5"/>
  <c r="C3614" i="5"/>
  <c r="C3615" i="5"/>
  <c r="C3617" i="5"/>
  <c r="C3619" i="5"/>
  <c r="C80" i="5"/>
  <c r="C187" i="5"/>
  <c r="C245" i="5"/>
  <c r="C302" i="5"/>
  <c r="C765" i="5"/>
  <c r="C865" i="5"/>
  <c r="C1064" i="5"/>
  <c r="C1139" i="5"/>
  <c r="C1181" i="5"/>
  <c r="C1219" i="5"/>
  <c r="C1253" i="5"/>
  <c r="C1284" i="5"/>
  <c r="C1315" i="5"/>
  <c r="C1339" i="5"/>
  <c r="C1439" i="5"/>
  <c r="C1467" i="5"/>
  <c r="C1639" i="5"/>
  <c r="C1725" i="5"/>
  <c r="C1811" i="5"/>
  <c r="C1944" i="5"/>
  <c r="C1967" i="5"/>
  <c r="C2000" i="5"/>
  <c r="C2052" i="5"/>
  <c r="C2114" i="5"/>
  <c r="C2229" i="5"/>
  <c r="C18" i="5"/>
  <c r="C144" i="5"/>
  <c r="C188" i="5"/>
  <c r="C303" i="5"/>
  <c r="C400" i="5"/>
  <c r="C20" i="5"/>
  <c r="C82" i="5"/>
  <c r="C146" i="5"/>
  <c r="C190" i="5"/>
  <c r="C247" i="5"/>
  <c r="C305" i="5"/>
  <c r="C402" i="5"/>
  <c r="C2474" i="5"/>
  <c r="C2528" i="5"/>
  <c r="C2540" i="5"/>
  <c r="C2572" i="5"/>
  <c r="C2587" i="5"/>
  <c r="C2620" i="5"/>
  <c r="C2629" i="5"/>
  <c r="C2655" i="5"/>
  <c r="C2662" i="5"/>
  <c r="C2683" i="5"/>
  <c r="C2692" i="5"/>
  <c r="C2715" i="5"/>
  <c r="C2724" i="5"/>
  <c r="C2750" i="5"/>
  <c r="C2758" i="5"/>
  <c r="C2783" i="5"/>
  <c r="C2789" i="5"/>
  <c r="C2809" i="5"/>
  <c r="C2817" i="5"/>
  <c r="C2838" i="5"/>
  <c r="C2844" i="5"/>
  <c r="C2865" i="5"/>
  <c r="C2874" i="5"/>
  <c r="C2888" i="5"/>
  <c r="C2895" i="5"/>
  <c r="C2910" i="5"/>
  <c r="C356" i="5"/>
  <c r="C867" i="5"/>
  <c r="C950" i="5"/>
  <c r="C983" i="5"/>
  <c r="C1031" i="5"/>
  <c r="C2429" i="5"/>
  <c r="C2606" i="5"/>
  <c r="C2646" i="5"/>
  <c r="C3156" i="5"/>
  <c r="C3442" i="5"/>
  <c r="C21" i="5"/>
  <c r="C248" i="5"/>
  <c r="C453" i="5"/>
  <c r="C767" i="5"/>
  <c r="C22" i="5"/>
  <c r="C147" i="5"/>
  <c r="C249" i="5"/>
  <c r="C357" i="5"/>
  <c r="C403" i="5"/>
  <c r="C454" i="5"/>
  <c r="C575" i="5"/>
  <c r="C678" i="5"/>
  <c r="C713" i="5"/>
  <c r="C768" i="5"/>
  <c r="C868" i="5"/>
  <c r="C83" i="5"/>
  <c r="C148" i="5"/>
  <c r="C191" i="5"/>
  <c r="C250" i="5"/>
  <c r="C306" i="5"/>
  <c r="C358" i="5"/>
  <c r="C509" i="5"/>
  <c r="C251" i="5"/>
  <c r="C307" i="5"/>
  <c r="C576" i="5"/>
  <c r="C632" i="5"/>
  <c r="C149" i="5"/>
  <c r="C252" i="5"/>
  <c r="C869" i="5"/>
  <c r="C1141" i="5"/>
  <c r="C1183" i="5"/>
  <c r="C1255" i="5"/>
  <c r="C1286" i="5"/>
  <c r="C1341" i="5"/>
  <c r="C1441" i="5"/>
  <c r="C1541" i="5"/>
  <c r="C1566" i="5"/>
  <c r="C1641" i="5"/>
  <c r="C1442" i="5"/>
  <c r="C1614" i="5"/>
  <c r="C1748" i="5"/>
  <c r="C1836" i="5"/>
  <c r="C1887" i="5"/>
  <c r="C1909" i="5"/>
  <c r="C1922" i="5"/>
  <c r="C1969" i="5"/>
  <c r="C2017" i="5"/>
  <c r="C2038" i="5"/>
  <c r="C2094" i="5"/>
  <c r="C2133" i="5"/>
  <c r="C2146" i="5"/>
  <c r="C577" i="5"/>
  <c r="C769" i="5"/>
  <c r="C984" i="5"/>
  <c r="C1032" i="5"/>
  <c r="C1066" i="5"/>
  <c r="C1221" i="5"/>
  <c r="C1256" i="5"/>
  <c r="C1317" i="5"/>
  <c r="C1376" i="5"/>
  <c r="C1410" i="5"/>
  <c r="C1514" i="5"/>
  <c r="C1615" i="5"/>
  <c r="C1727" i="5"/>
  <c r="C1987" i="5"/>
  <c r="C2054" i="5"/>
  <c r="C2075" i="5"/>
  <c r="C2191" i="5"/>
  <c r="C2248" i="5"/>
  <c r="C2312" i="5"/>
  <c r="C2323" i="5"/>
  <c r="C2344" i="5"/>
  <c r="C455" i="5"/>
  <c r="C510" i="5"/>
  <c r="C714" i="5"/>
  <c r="C770" i="5"/>
  <c r="C870" i="5"/>
  <c r="C985" i="5"/>
  <c r="C1067" i="5"/>
  <c r="C1109" i="5"/>
  <c r="C3013" i="5"/>
  <c r="C3018" i="5"/>
  <c r="C3034" i="5"/>
  <c r="C3041" i="5"/>
  <c r="C3074" i="5"/>
  <c r="C3160" i="5"/>
  <c r="C3184" i="5"/>
  <c r="C3239" i="5"/>
  <c r="C3260" i="5"/>
  <c r="C3340" i="5"/>
  <c r="C3388" i="5"/>
  <c r="C3416" i="5"/>
  <c r="C3443" i="5"/>
  <c r="C3462" i="5"/>
  <c r="C3483" i="5"/>
  <c r="C3500" i="5"/>
  <c r="C3530" i="5"/>
  <c r="C308" i="5"/>
  <c r="C456" i="5"/>
  <c r="C511" i="5"/>
  <c r="C578" i="5"/>
  <c r="C771" i="5"/>
  <c r="C871" i="5"/>
  <c r="C1033" i="5"/>
  <c r="C1184" i="5"/>
  <c r="C1411" i="5"/>
  <c r="C1443" i="5"/>
  <c r="C512" i="5"/>
  <c r="C579" i="5"/>
  <c r="C679" i="5"/>
  <c r="C823" i="5"/>
  <c r="C1068" i="5"/>
  <c r="C1110" i="5"/>
  <c r="C1342" i="5"/>
  <c r="C1567" i="5"/>
  <c r="C1642" i="5"/>
  <c r="C1702" i="5"/>
  <c r="C1728" i="5"/>
  <c r="C1749" i="5"/>
  <c r="C1813" i="5"/>
  <c r="C1837" i="5"/>
  <c r="C1910" i="5"/>
  <c r="C1923" i="5"/>
  <c r="C1946" i="5"/>
  <c r="C2002" i="5"/>
  <c r="C2055" i="5"/>
  <c r="C2095" i="5"/>
  <c r="C2116" i="5"/>
  <c r="C2147" i="5"/>
  <c r="C2192" i="5"/>
  <c r="C2210" i="5"/>
  <c r="C2231" i="5"/>
  <c r="C2264" i="5"/>
  <c r="C2281" i="5"/>
  <c r="C2296" i="5"/>
  <c r="C2313" i="5"/>
  <c r="C2324" i="5"/>
  <c r="C2390" i="5"/>
  <c r="C2506" i="5"/>
  <c r="C2541" i="5"/>
  <c r="C2607" i="5"/>
  <c r="C2663" i="5"/>
  <c r="C2708" i="5"/>
  <c r="C2759" i="5"/>
  <c r="C2845" i="5"/>
  <c r="C2856" i="5"/>
  <c r="C2896" i="5"/>
  <c r="C2911" i="5"/>
  <c r="C2922" i="5"/>
  <c r="C2966" i="5"/>
  <c r="C2975" i="5"/>
  <c r="C2983" i="5"/>
  <c r="C3029" i="5"/>
  <c r="C3059" i="5"/>
  <c r="C3123" i="5"/>
  <c r="C3140" i="5"/>
  <c r="C3157" i="5"/>
  <c r="C3165" i="5"/>
  <c r="C3190" i="5"/>
  <c r="C3224" i="5"/>
  <c r="C3270" i="5"/>
  <c r="C3278" i="5"/>
  <c r="C3283" i="5"/>
  <c r="C3295" i="5"/>
  <c r="C3303" i="5"/>
  <c r="C192" i="5"/>
  <c r="C309" i="5"/>
  <c r="C513" i="5"/>
  <c r="C772" i="5"/>
  <c r="C911" i="5"/>
  <c r="C986" i="5"/>
  <c r="C1034" i="5"/>
  <c r="C1069" i="5"/>
  <c r="C1185" i="5"/>
  <c r="C1222" i="5"/>
  <c r="C1377" i="5"/>
  <c r="C1412" i="5"/>
  <c r="C1515" i="5"/>
  <c r="C1590" i="5"/>
  <c r="C84" i="5"/>
  <c r="C193" i="5"/>
  <c r="C514" i="5"/>
  <c r="C580" i="5"/>
  <c r="C150" i="5"/>
  <c r="C194" i="5"/>
  <c r="C581" i="5"/>
  <c r="C633" i="5"/>
  <c r="C824" i="5"/>
  <c r="C872" i="5"/>
  <c r="C987" i="5"/>
  <c r="C1035" i="5"/>
  <c r="C1070" i="5"/>
  <c r="C1142" i="5"/>
  <c r="C1186" i="5"/>
  <c r="C1223" i="5"/>
  <c r="C1257" i="5"/>
  <c r="C1343" i="5"/>
  <c r="C1469" i="5"/>
  <c r="C1488" i="5"/>
  <c r="C23" i="5"/>
  <c r="C85" i="5"/>
  <c r="C253" i="5"/>
  <c r="C310" i="5"/>
  <c r="C457" i="5"/>
  <c r="C582" i="5"/>
  <c r="C3835" i="5"/>
  <c r="C86" i="5"/>
  <c r="C24" i="5"/>
  <c r="C359" i="5"/>
  <c r="C1729" i="5"/>
  <c r="C1750" i="5"/>
  <c r="C2018" i="5"/>
  <c r="C2096" i="5"/>
  <c r="C2134" i="5"/>
  <c r="C2162" i="5"/>
  <c r="C2193" i="5"/>
  <c r="C458" i="5"/>
  <c r="C515" i="5"/>
  <c r="C634" i="5"/>
  <c r="C404" i="5"/>
  <c r="C87" i="5"/>
  <c r="C195" i="5"/>
  <c r="C311" i="5"/>
  <c r="C405" i="5"/>
  <c r="C516" i="5"/>
  <c r="C635" i="5"/>
  <c r="C715" i="5"/>
  <c r="C25" i="5"/>
  <c r="C459" i="5"/>
  <c r="C517" i="5"/>
  <c r="C773" i="5"/>
  <c r="C951" i="5"/>
  <c r="C988" i="5"/>
  <c r="C1344" i="5"/>
  <c r="C1616" i="5"/>
  <c r="C1664" i="5"/>
  <c r="C1683" i="5"/>
  <c r="C1703" i="5"/>
  <c r="C1730" i="5"/>
  <c r="C1751" i="5"/>
  <c r="C1771" i="5"/>
  <c r="C1793" i="5"/>
  <c r="C1814" i="5"/>
  <c r="C1838" i="5"/>
  <c r="C1863" i="5"/>
  <c r="C1888" i="5"/>
  <c r="C1911" i="5"/>
  <c r="C1924" i="5"/>
  <c r="C1947" i="5"/>
  <c r="C1970" i="5"/>
  <c r="C2019" i="5"/>
  <c r="C2056" i="5"/>
  <c r="C2076" i="5"/>
  <c r="C2097" i="5"/>
  <c r="C2135" i="5"/>
  <c r="C2163" i="5"/>
  <c r="C2181" i="5"/>
  <c r="C2194" i="5"/>
  <c r="C2211" i="5"/>
  <c r="C2232" i="5"/>
  <c r="C2249" i="5"/>
  <c r="C2265" i="5"/>
  <c r="C26" i="5"/>
  <c r="C636" i="5"/>
  <c r="C912" i="5"/>
  <c r="C952" i="5"/>
  <c r="C1071" i="5"/>
  <c r="C88" i="5"/>
  <c r="C518" i="5"/>
  <c r="C1643" i="5"/>
  <c r="C27" i="5"/>
  <c r="C89" i="5"/>
  <c r="C151" i="5"/>
  <c r="C196" i="5"/>
  <c r="C254" i="5"/>
  <c r="C312" i="5"/>
  <c r="C360" i="5"/>
  <c r="C406" i="5"/>
  <c r="C460" i="5"/>
  <c r="C519" i="5"/>
  <c r="C583" i="5"/>
  <c r="C637" i="5"/>
  <c r="C680" i="5"/>
  <c r="C716" i="5"/>
  <c r="C774" i="5"/>
  <c r="C825" i="5"/>
  <c r="C873" i="5"/>
  <c r="C913" i="5"/>
  <c r="C953" i="5"/>
  <c r="C989" i="5"/>
  <c r="C1036" i="5"/>
  <c r="C1072" i="5"/>
  <c r="C1111" i="5"/>
  <c r="C1143" i="5"/>
  <c r="C1187" i="5"/>
  <c r="C1224" i="5"/>
  <c r="C1287" i="5"/>
  <c r="C361" i="5"/>
  <c r="C520" i="5"/>
  <c r="C1188" i="5"/>
  <c r="C1378" i="5"/>
  <c r="C1413" i="5"/>
  <c r="C1542" i="5"/>
  <c r="C826" i="5"/>
  <c r="C1112" i="5"/>
  <c r="C1144" i="5"/>
  <c r="C1318" i="5"/>
  <c r="C1379" i="5"/>
  <c r="C1591" i="5"/>
  <c r="C1704" i="5"/>
  <c r="C1731" i="5"/>
  <c r="C1772" i="5"/>
  <c r="C1912" i="5"/>
  <c r="C28" i="5"/>
  <c r="C255" i="5"/>
  <c r="C362" i="5"/>
  <c r="C407" i="5"/>
  <c r="C461" i="5"/>
  <c r="C584" i="5"/>
  <c r="C638" i="5"/>
  <c r="C681" i="5"/>
  <c r="C717" i="5"/>
  <c r="C775" i="5"/>
  <c r="C827" i="5"/>
  <c r="C914" i="5"/>
  <c r="C954" i="5"/>
  <c r="C990" i="5"/>
  <c r="C1037" i="5"/>
  <c r="C1073" i="5"/>
  <c r="C1145" i="5"/>
  <c r="C1225" i="5"/>
  <c r="C1258" i="5"/>
  <c r="C1288" i="5"/>
  <c r="C1345" i="5"/>
  <c r="C1380" i="5"/>
  <c r="C1414" i="5"/>
  <c r="C1470" i="5"/>
  <c r="C1489" i="5"/>
  <c r="C1543" i="5"/>
  <c r="C1568" i="5"/>
  <c r="C1592" i="5"/>
  <c r="C1617" i="5"/>
  <c r="C1732" i="5"/>
  <c r="C1773" i="5"/>
  <c r="C1815" i="5"/>
  <c r="C1839" i="5"/>
  <c r="C1864" i="5"/>
  <c r="C29" i="5"/>
  <c r="C256" i="5"/>
  <c r="C1038" i="5"/>
  <c r="C1381" i="5"/>
  <c r="C1569" i="5"/>
  <c r="C1644" i="5"/>
  <c r="C718" i="5"/>
  <c r="C828" i="5"/>
  <c r="C874" i="5"/>
  <c r="C991" i="5"/>
  <c r="C1039" i="5"/>
  <c r="C1074" i="5"/>
  <c r="C1146" i="5"/>
  <c r="C1444" i="5"/>
  <c r="C1705" i="5"/>
  <c r="C1774" i="5"/>
  <c r="C1865" i="5"/>
  <c r="C1925" i="5"/>
  <c r="C2020" i="5"/>
  <c r="C2039" i="5"/>
  <c r="C2057" i="5"/>
  <c r="C2148" i="5"/>
  <c r="C2164" i="5"/>
  <c r="C2250" i="5"/>
  <c r="C2266" i="5"/>
  <c r="C2297" i="5"/>
  <c r="C2325" i="5"/>
  <c r="C2364" i="5"/>
  <c r="C2373" i="5"/>
  <c r="C2407" i="5"/>
  <c r="C2418" i="5"/>
  <c r="C2441" i="5"/>
  <c r="C2468" i="5"/>
  <c r="C2529" i="5"/>
  <c r="C90" i="5"/>
  <c r="C363" i="5"/>
  <c r="C585" i="5"/>
  <c r="C719" i="5"/>
  <c r="C955" i="5"/>
  <c r="C1040" i="5"/>
  <c r="C1075" i="5"/>
  <c r="C1289" i="5"/>
  <c r="C1445" i="5"/>
  <c r="C1516" i="5"/>
  <c r="C1593" i="5"/>
  <c r="C1665" i="5"/>
  <c r="C1733" i="5"/>
  <c r="C1794" i="5"/>
  <c r="C1840" i="5"/>
  <c r="C1866" i="5"/>
  <c r="C1988" i="5"/>
  <c r="C2040" i="5"/>
  <c r="C2136" i="5"/>
  <c r="C2149" i="5"/>
  <c r="C2233" i="5"/>
  <c r="C2251" i="5"/>
  <c r="C2326" i="5"/>
  <c r="C2336" i="5"/>
  <c r="C2374" i="5"/>
  <c r="C2383" i="5"/>
  <c r="C2442" i="5"/>
  <c r="C2449" i="5"/>
  <c r="C2482" i="5"/>
  <c r="C2517" i="5"/>
  <c r="C2573" i="5"/>
  <c r="C2588" i="5"/>
  <c r="C2637" i="5"/>
  <c r="C2684" i="5"/>
  <c r="C2693" i="5"/>
  <c r="C2733" i="5"/>
  <c r="C2740" i="5"/>
  <c r="C2784" i="5"/>
  <c r="C2790" i="5"/>
  <c r="C2818" i="5"/>
  <c r="C2824" i="5"/>
  <c r="C2866" i="5"/>
  <c r="C2875" i="5"/>
  <c r="C2912" i="5"/>
  <c r="C2928" i="5"/>
  <c r="C2945" i="5"/>
  <c r="C2970" i="5"/>
  <c r="C2976" i="5"/>
  <c r="C3004" i="5"/>
  <c r="C3009" i="5"/>
  <c r="C3035" i="5"/>
  <c r="C3060" i="5"/>
  <c r="C3064" i="5"/>
  <c r="C3094" i="5"/>
  <c r="C3100" i="5"/>
  <c r="C3124" i="5"/>
  <c r="C3129" i="5"/>
  <c r="C2195" i="5"/>
  <c r="C2234" i="5"/>
  <c r="C2267" i="5"/>
  <c r="C2298" i="5"/>
  <c r="C2327" i="5"/>
  <c r="C462" i="5"/>
  <c r="C586" i="5"/>
  <c r="C1041" i="5"/>
  <c r="C1076" i="5"/>
  <c r="C1346" i="5"/>
  <c r="C1382" i="5"/>
  <c r="C1544" i="5"/>
  <c r="C1570" i="5"/>
  <c r="C1645" i="5"/>
  <c r="C1684" i="5"/>
  <c r="C1775" i="5"/>
  <c r="C1889" i="5"/>
  <c r="C1948" i="5"/>
  <c r="C2117" i="5"/>
  <c r="C2150" i="5"/>
  <c r="C2212" i="5"/>
  <c r="C2365" i="5"/>
  <c r="C2511" i="5"/>
  <c r="C2518" i="5"/>
  <c r="C2530" i="5"/>
  <c r="C2553" i="5"/>
  <c r="C2599" i="5"/>
  <c r="C2608" i="5"/>
  <c r="C2621" i="5"/>
  <c r="C2647" i="5"/>
  <c r="C2672" i="5"/>
  <c r="C2694" i="5"/>
  <c r="C2701" i="5"/>
  <c r="C2741" i="5"/>
  <c r="C2760" i="5"/>
  <c r="C2766" i="5"/>
  <c r="C2801" i="5"/>
  <c r="C2839" i="5"/>
  <c r="C2867" i="5"/>
  <c r="C2889" i="5"/>
  <c r="C2934" i="5"/>
  <c r="C2935" i="5"/>
  <c r="C2941" i="5"/>
  <c r="C2961" i="5"/>
  <c r="C2977" i="5"/>
  <c r="C2996" i="5"/>
  <c r="C3024" i="5"/>
  <c r="C3030" i="5"/>
  <c r="C3047" i="5"/>
  <c r="C3065" i="5"/>
  <c r="C3075" i="5"/>
  <c r="C3107" i="5"/>
  <c r="C3111" i="5"/>
  <c r="C3130" i="5"/>
  <c r="C3147" i="5"/>
  <c r="C3151" i="5"/>
  <c r="C3166" i="5"/>
  <c r="C3174" i="5"/>
  <c r="C3196" i="5"/>
  <c r="C3202" i="5"/>
  <c r="C3221" i="5"/>
  <c r="C3225" i="5"/>
  <c r="C3252" i="5"/>
  <c r="C3256" i="5"/>
  <c r="C3284" i="5"/>
  <c r="C3289" i="5"/>
  <c r="C3296" i="5"/>
  <c r="C3312" i="5"/>
  <c r="C3316" i="5"/>
  <c r="C3422" i="5"/>
  <c r="C639" i="5"/>
  <c r="C682" i="5"/>
  <c r="C720" i="5"/>
  <c r="C776" i="5"/>
  <c r="C1077" i="5"/>
  <c r="C1259" i="5"/>
  <c r="C1260" i="5"/>
  <c r="C1319" i="5"/>
  <c r="C1383" i="5"/>
  <c r="C1490" i="5"/>
  <c r="C1545" i="5"/>
  <c r="C1706" i="5"/>
  <c r="C1734" i="5"/>
  <c r="C1752" i="5"/>
  <c r="C1841" i="5"/>
  <c r="C1867" i="5"/>
  <c r="C1989" i="5"/>
  <c r="C2165" i="5"/>
  <c r="C2235" i="5"/>
  <c r="C2299" i="5"/>
  <c r="C2328" i="5"/>
  <c r="C2384" i="5"/>
  <c r="C2419" i="5"/>
  <c r="C2435" i="5"/>
  <c r="C2450" i="5"/>
  <c r="C2460" i="5"/>
  <c r="C2469" i="5"/>
  <c r="C2483" i="5"/>
  <c r="C2512" i="5"/>
  <c r="C2519" i="5"/>
  <c r="C2554" i="5"/>
  <c r="C2574" i="5"/>
  <c r="C2589" i="5"/>
  <c r="C2630" i="5"/>
  <c r="C2638" i="5"/>
  <c r="C2656" i="5"/>
  <c r="C2673" i="5"/>
  <c r="C2677" i="5"/>
  <c r="C2685" i="5"/>
  <c r="C2716" i="5"/>
  <c r="C2734" i="5"/>
  <c r="C2742" i="5"/>
  <c r="C2751" i="5"/>
  <c r="C2767" i="5"/>
  <c r="C2773" i="5"/>
  <c r="C2791" i="5"/>
  <c r="C2819" i="5"/>
  <c r="C2825" i="5"/>
  <c r="C2857" i="5"/>
  <c r="C2885" i="5"/>
  <c r="C2929" i="5"/>
  <c r="C2936" i="5"/>
  <c r="C2942" i="5"/>
  <c r="C2950" i="5"/>
  <c r="C2978" i="5"/>
  <c r="C3025" i="5"/>
  <c r="C3031" i="5"/>
  <c r="C3036" i="5"/>
  <c r="C3054" i="5"/>
  <c r="C3068" i="5"/>
  <c r="C3203" i="5"/>
  <c r="C3226" i="5"/>
  <c r="C3243" i="5"/>
  <c r="C3271" i="5"/>
  <c r="C3297" i="5"/>
  <c r="C3336" i="5"/>
  <c r="C3344" i="5"/>
  <c r="C3363" i="5"/>
  <c r="C3369" i="5"/>
  <c r="C3372" i="5"/>
  <c r="C3384" i="5"/>
  <c r="C3391" i="5"/>
  <c r="C3396" i="5"/>
  <c r="C3408" i="5"/>
  <c r="C3424" i="5"/>
  <c r="C3428" i="5"/>
  <c r="C3470" i="5"/>
  <c r="C3485" i="5"/>
  <c r="C3489" i="5"/>
  <c r="C3491" i="5"/>
  <c r="C3495" i="5"/>
  <c r="C3503" i="5"/>
  <c r="C3505" i="5"/>
  <c r="C3513" i="5"/>
  <c r="C3521" i="5"/>
  <c r="C3531" i="5"/>
  <c r="C3545" i="5"/>
  <c r="C3563" i="5"/>
  <c r="C3582" i="5"/>
  <c r="C3589" i="5"/>
  <c r="C3591" i="5"/>
  <c r="C3593" i="5"/>
  <c r="C3598" i="5"/>
  <c r="C3603" i="5"/>
  <c r="C3605" i="5"/>
  <c r="C3618" i="5"/>
  <c r="C3620" i="5"/>
  <c r="C3622" i="5"/>
  <c r="C3623" i="5"/>
  <c r="C3624" i="5"/>
  <c r="C3625" i="5"/>
  <c r="C3627" i="5"/>
  <c r="C3630" i="5"/>
  <c r="C3632" i="5"/>
  <c r="C3635" i="5"/>
  <c r="C3636" i="5"/>
  <c r="C3638" i="5"/>
  <c r="C3639" i="5"/>
  <c r="C3640" i="5"/>
  <c r="C3641" i="5"/>
  <c r="C3647" i="5"/>
  <c r="C3654" i="5"/>
  <c r="C3702" i="5"/>
  <c r="C3708" i="5"/>
  <c r="C3769" i="5"/>
  <c r="C3770" i="5"/>
  <c r="C3771" i="5"/>
  <c r="C3772" i="5"/>
  <c r="C3782" i="5"/>
  <c r="C3783" i="5"/>
  <c r="C3784" i="5"/>
  <c r="C3785" i="5"/>
  <c r="C3786" i="5"/>
  <c r="C3802" i="5"/>
  <c r="C31" i="5"/>
  <c r="C588" i="5"/>
  <c r="C830" i="5"/>
  <c r="C957" i="5"/>
  <c r="C1147" i="5"/>
  <c r="C1261" i="5"/>
  <c r="C1347" i="5"/>
  <c r="C1446" i="5"/>
  <c r="C1517" i="5"/>
  <c r="C641" i="5"/>
  <c r="C684" i="5"/>
  <c r="C916" i="5"/>
  <c r="C993" i="5"/>
  <c r="C994" i="5"/>
  <c r="C1078" i="5"/>
  <c r="C1148" i="5"/>
  <c r="C1189" i="5"/>
  <c r="C1348" i="5"/>
  <c r="C1415" i="5"/>
  <c r="C1795" i="5"/>
  <c r="C1816" i="5"/>
  <c r="C1868" i="5"/>
  <c r="C1890" i="5"/>
  <c r="C2021" i="5"/>
  <c r="C2041" i="5"/>
  <c r="C2077" i="5"/>
  <c r="C2098" i="5"/>
  <c r="C2196" i="5"/>
  <c r="C2300" i="5"/>
  <c r="C2375" i="5"/>
  <c r="C2436" i="5"/>
  <c r="C2491" i="5"/>
  <c r="C2531" i="5"/>
  <c r="C2542" i="5"/>
  <c r="C2575" i="5"/>
  <c r="C2609" i="5"/>
  <c r="C2639" i="5"/>
  <c r="C2648" i="5"/>
  <c r="C2695" i="5"/>
  <c r="C2702" i="5"/>
  <c r="C2709" i="5"/>
  <c r="C2725" i="5"/>
  <c r="C2735" i="5"/>
  <c r="C2761" i="5"/>
  <c r="C2768" i="5"/>
  <c r="C2785" i="5"/>
  <c r="C2792" i="5"/>
  <c r="C2793" i="5"/>
  <c r="C2802" i="5"/>
  <c r="C2810" i="5"/>
  <c r="C2826" i="5"/>
  <c r="C522" i="5"/>
  <c r="C722" i="5"/>
  <c r="C3890" i="5"/>
  <c r="C3891" i="5"/>
  <c r="C92" i="5"/>
  <c r="C464" i="5"/>
  <c r="C523" i="5"/>
  <c r="C876" i="5"/>
  <c r="C917" i="5"/>
  <c r="C1226" i="5"/>
  <c r="C1416" i="5"/>
  <c r="C1546" i="5"/>
  <c r="C1571" i="5"/>
  <c r="C1707" i="5"/>
  <c r="C1817" i="5"/>
  <c r="C1842" i="5"/>
  <c r="C1971" i="5"/>
  <c r="C1990" i="5"/>
  <c r="C2078" i="5"/>
  <c r="C2137" i="5"/>
  <c r="C2182" i="5"/>
  <c r="C2236" i="5"/>
  <c r="C2282" i="5"/>
  <c r="C2345" i="5"/>
  <c r="C2357" i="5"/>
  <c r="C2484" i="5"/>
  <c r="C2492" i="5"/>
  <c r="C32" i="5"/>
  <c r="C93" i="5"/>
  <c r="C153" i="5"/>
  <c r="C33" i="5"/>
  <c r="C94" i="5"/>
  <c r="C258" i="5"/>
  <c r="C409" i="5"/>
  <c r="C465" i="5"/>
  <c r="C524" i="5"/>
  <c r="C589" i="5"/>
  <c r="C723" i="5"/>
  <c r="C778" i="5"/>
  <c r="C831" i="5"/>
  <c r="C1042" i="5"/>
  <c r="C1079" i="5"/>
  <c r="C1149" i="5"/>
  <c r="C1190" i="5"/>
  <c r="C1227" i="5"/>
  <c r="C1262" i="5"/>
  <c r="C1290" i="5"/>
  <c r="C1320" i="5"/>
  <c r="C1349" i="5"/>
  <c r="C1384" i="5"/>
  <c r="C1417" i="5"/>
  <c r="C1471" i="5"/>
  <c r="C154" i="5"/>
  <c r="C365" i="5"/>
  <c r="C685" i="5"/>
  <c r="C779" i="5"/>
  <c r="C918" i="5"/>
  <c r="C1191" i="5"/>
  <c r="C1321" i="5"/>
  <c r="C34" i="5"/>
  <c r="C95" i="5"/>
  <c r="C155" i="5"/>
  <c r="C259" i="5"/>
  <c r="C314" i="5"/>
  <c r="C466" i="5"/>
  <c r="C525" i="5"/>
  <c r="C780" i="5"/>
  <c r="C832" i="5"/>
  <c r="C958" i="5"/>
  <c r="C995" i="5"/>
  <c r="C1113" i="5"/>
  <c r="C1150" i="5"/>
  <c r="C1291" i="5"/>
  <c r="C1322" i="5"/>
  <c r="C1418" i="5"/>
  <c r="C1491" i="5"/>
  <c r="C1518" i="5"/>
  <c r="C1594" i="5"/>
  <c r="C1618" i="5"/>
  <c r="C1685" i="5"/>
  <c r="C1776" i="5"/>
  <c r="C1869" i="5"/>
  <c r="C1949" i="5"/>
  <c r="C877" i="5"/>
  <c r="C1114" i="5"/>
  <c r="C1323" i="5"/>
  <c r="C1350" i="5"/>
  <c r="C1492" i="5"/>
  <c r="C1519" i="5"/>
  <c r="C1666" i="5"/>
  <c r="C1686" i="5"/>
  <c r="C1753" i="5"/>
  <c r="C1818" i="5"/>
  <c r="C1891" i="5"/>
  <c r="C1950" i="5"/>
  <c r="C2003" i="5"/>
  <c r="C2058" i="5"/>
  <c r="C2151" i="5"/>
  <c r="C2166" i="5"/>
  <c r="C2213" i="5"/>
  <c r="C2268" i="5"/>
  <c r="C2314" i="5"/>
  <c r="C2346" i="5"/>
  <c r="C2376" i="5"/>
  <c r="C2398" i="5"/>
  <c r="C2408" i="5"/>
  <c r="C2461" i="5"/>
  <c r="C2507" i="5"/>
  <c r="C2513" i="5"/>
  <c r="C2576" i="5"/>
  <c r="C2610" i="5"/>
  <c r="C2631" i="5"/>
  <c r="C2640" i="5"/>
  <c r="C2678" i="5"/>
  <c r="C2726" i="5"/>
  <c r="C2736" i="5"/>
  <c r="C2774" i="5"/>
  <c r="C2778" i="5"/>
  <c r="C2820" i="5"/>
  <c r="C2827" i="5"/>
  <c r="C2858" i="5"/>
  <c r="C2868" i="5"/>
  <c r="C2902" i="5"/>
  <c r="C2923" i="5"/>
  <c r="C2930" i="5"/>
  <c r="C2962" i="5"/>
  <c r="C2984" i="5"/>
  <c r="C2989" i="5"/>
  <c r="C3019" i="5"/>
  <c r="C3026" i="5"/>
  <c r="C315" i="5"/>
  <c r="C590" i="5"/>
  <c r="C642" i="5"/>
  <c r="C724" i="5"/>
  <c r="C996" i="5"/>
  <c r="C1619" i="5"/>
  <c r="C1754" i="5"/>
  <c r="C1819" i="5"/>
  <c r="C1926" i="5"/>
  <c r="C1951" i="5"/>
  <c r="C2022" i="5"/>
  <c r="C2042" i="5"/>
  <c r="C2099" i="5"/>
  <c r="C2118" i="5"/>
  <c r="C2138" i="5"/>
  <c r="C2152" i="5"/>
  <c r="C2167" i="5"/>
  <c r="C2283" i="5"/>
  <c r="C2347" i="5"/>
  <c r="C2358" i="5"/>
  <c r="C2399" i="5"/>
  <c r="C2430" i="5"/>
  <c r="C96" i="5"/>
  <c r="C156" i="5"/>
  <c r="C198" i="5"/>
  <c r="C260" i="5"/>
  <c r="C316" i="5"/>
  <c r="C366" i="5"/>
  <c r="C410" i="5"/>
  <c r="C467" i="5"/>
  <c r="C526" i="5"/>
  <c r="C591" i="5"/>
  <c r="C643" i="5"/>
  <c r="C686" i="5"/>
  <c r="C725" i="5"/>
  <c r="C781" i="5"/>
  <c r="C833" i="5"/>
  <c r="C878" i="5"/>
  <c r="C919" i="5"/>
  <c r="C959" i="5"/>
  <c r="C997" i="5"/>
  <c r="C1043" i="5"/>
  <c r="C1080" i="5"/>
  <c r="C1115" i="5"/>
  <c r="C1151" i="5"/>
  <c r="C1192" i="5"/>
  <c r="C1228" i="5"/>
  <c r="C527" i="5"/>
  <c r="C644" i="5"/>
  <c r="C726" i="5"/>
  <c r="C834" i="5"/>
  <c r="C920" i="5"/>
  <c r="C998" i="5"/>
  <c r="C1044" i="5"/>
  <c r="C1081" i="5"/>
  <c r="C1116" i="5"/>
  <c r="C1152" i="5"/>
  <c r="C1193" i="5"/>
  <c r="C1229" i="5"/>
  <c r="C1263" i="5"/>
  <c r="C1292" i="5"/>
  <c r="C1324" i="5"/>
  <c r="C1385" i="5"/>
  <c r="C1419" i="5"/>
  <c r="C97" i="5"/>
  <c r="C261" i="5"/>
  <c r="C317" i="5"/>
  <c r="C367" i="5"/>
  <c r="C411" i="5"/>
  <c r="C468" i="5"/>
  <c r="C528" i="5"/>
  <c r="C592" i="5"/>
  <c r="C645" i="5"/>
  <c r="C687" i="5"/>
  <c r="C727" i="5"/>
  <c r="C782" i="5"/>
  <c r="C835" i="5"/>
  <c r="C921" i="5"/>
  <c r="C35" i="5"/>
  <c r="C98" i="5"/>
  <c r="C199" i="5"/>
  <c r="C318" i="5"/>
  <c r="C368" i="5"/>
  <c r="C412" i="5"/>
  <c r="C529" i="5"/>
  <c r="C593" i="5"/>
  <c r="C646" i="5"/>
  <c r="C728" i="5"/>
  <c r="C783" i="5"/>
  <c r="C836" i="5"/>
  <c r="C879" i="5"/>
  <c r="C922" i="5"/>
  <c r="C960" i="5"/>
  <c r="C999" i="5"/>
  <c r="C1045" i="5"/>
  <c r="C1082" i="5"/>
  <c r="C1117" i="5"/>
  <c r="C1153" i="5"/>
  <c r="C1194" i="5"/>
  <c r="C1230" i="5"/>
  <c r="C1264" i="5"/>
  <c r="C1293" i="5"/>
  <c r="C1351" i="5"/>
  <c r="C36" i="5"/>
  <c r="C99" i="5"/>
  <c r="C530" i="5"/>
  <c r="C729" i="5"/>
  <c r="C784" i="5"/>
  <c r="C923" i="5"/>
  <c r="C1083" i="5"/>
  <c r="C1231" i="5"/>
  <c r="C1265" i="5"/>
  <c r="C1352" i="5"/>
  <c r="C1386" i="5"/>
  <c r="C1472" i="5"/>
  <c r="C1493" i="5"/>
  <c r="C1572" i="5"/>
  <c r="C1595" i="5"/>
  <c r="C1667" i="5"/>
  <c r="C1687" i="5"/>
  <c r="C1755" i="5"/>
  <c r="C1777" i="5"/>
  <c r="C1843" i="5"/>
  <c r="C1870" i="5"/>
  <c r="C1927" i="5"/>
  <c r="C1952" i="5"/>
  <c r="C2004" i="5"/>
  <c r="C2023" i="5"/>
  <c r="C2079" i="5"/>
  <c r="C2100" i="5"/>
  <c r="C2153" i="5"/>
  <c r="C2197" i="5"/>
  <c r="C2214" i="5"/>
  <c r="C2269" i="5"/>
  <c r="C2284" i="5"/>
  <c r="C2329" i="5"/>
  <c r="C2337" i="5"/>
  <c r="C2377" i="5"/>
  <c r="C2409" i="5"/>
  <c r="C2420" i="5"/>
  <c r="C2462" i="5"/>
  <c r="C100" i="5"/>
  <c r="C200" i="5"/>
  <c r="C594" i="5"/>
  <c r="C647" i="5"/>
  <c r="C730" i="5"/>
  <c r="C785" i="5"/>
  <c r="C880" i="5"/>
  <c r="C1046" i="5"/>
  <c r="C1294" i="5"/>
  <c r="C1547" i="5"/>
  <c r="C837" i="5"/>
  <c r="C1154" i="5"/>
  <c r="C1353" i="5"/>
  <c r="C1520" i="5"/>
  <c r="C37" i="5"/>
  <c r="C101" i="5"/>
  <c r="C262" i="5"/>
  <c r="C319" i="5"/>
  <c r="C469" i="5"/>
  <c r="C531" i="5"/>
  <c r="C731" i="5"/>
  <c r="C924" i="5"/>
  <c r="C1084" i="5"/>
  <c r="C1232" i="5"/>
  <c r="C1354" i="5"/>
  <c r="C1387" i="5"/>
  <c r="C1473" i="5"/>
  <c r="C1494" i="5"/>
  <c r="C1573" i="5"/>
  <c r="C1596" i="5"/>
  <c r="C1668" i="5"/>
  <c r="C1688" i="5"/>
  <c r="C1756" i="5"/>
  <c r="C1778" i="5"/>
  <c r="C1844" i="5"/>
  <c r="C1871" i="5"/>
  <c r="C1928" i="5"/>
  <c r="C1953" i="5"/>
  <c r="C2005" i="5"/>
  <c r="C2024" i="5"/>
  <c r="C2080" i="5"/>
  <c r="C2101" i="5"/>
  <c r="C2154" i="5"/>
  <c r="C2168" i="5"/>
  <c r="C157" i="5"/>
  <c r="C201" i="5"/>
  <c r="C263" i="5"/>
  <c r="C320" i="5"/>
  <c r="C38" i="5"/>
  <c r="C158" i="5"/>
  <c r="C202" i="5"/>
  <c r="C203" i="5"/>
  <c r="C264" i="5"/>
  <c r="C321" i="5"/>
  <c r="C369" i="5"/>
  <c r="C413" i="5"/>
  <c r="C470" i="5"/>
  <c r="C532" i="5"/>
  <c r="C595" i="5"/>
  <c r="C648" i="5"/>
  <c r="C688" i="5"/>
  <c r="C732" i="5"/>
  <c r="C786" i="5"/>
  <c r="C838" i="5"/>
  <c r="C881" i="5"/>
  <c r="C925" i="5"/>
  <c r="C961" i="5"/>
  <c r="C1000" i="5"/>
  <c r="C1047" i="5"/>
  <c r="C1085" i="5"/>
  <c r="C1118" i="5"/>
  <c r="C1155" i="5"/>
  <c r="C1195" i="5"/>
  <c r="C1266" i="5"/>
  <c r="C1325" i="5"/>
  <c r="C1355" i="5"/>
  <c r="C1388" i="5"/>
  <c r="C1420" i="5"/>
  <c r="C1447" i="5"/>
  <c r="C1474" i="5"/>
  <c r="C1495" i="5"/>
  <c r="C1521" i="5"/>
  <c r="C1548" i="5"/>
  <c r="C1574" i="5"/>
  <c r="C1597" i="5"/>
  <c r="C1620" i="5"/>
  <c r="C1646" i="5"/>
  <c r="C1669" i="5"/>
  <c r="C1689" i="5"/>
  <c r="C1708" i="5"/>
  <c r="C1735" i="5"/>
  <c r="C1757" i="5"/>
  <c r="C1779" i="5"/>
  <c r="C1796" i="5"/>
  <c r="C1797" i="5"/>
  <c r="C1820" i="5"/>
  <c r="C1845" i="5"/>
  <c r="C1872" i="5"/>
  <c r="C1892" i="5"/>
  <c r="C1913" i="5"/>
  <c r="C1929" i="5"/>
  <c r="C3403" i="5"/>
  <c r="C3436" i="5"/>
  <c r="C3892" i="5"/>
  <c r="C1356" i="5"/>
  <c r="C1475" i="5"/>
  <c r="C1522" i="5"/>
  <c r="C1549" i="5"/>
  <c r="C1621" i="5"/>
  <c r="C1798" i="5"/>
  <c r="C39" i="5"/>
  <c r="C102" i="5"/>
  <c r="C159" i="5"/>
  <c r="C204" i="5"/>
  <c r="C265" i="5"/>
  <c r="C322" i="5"/>
  <c r="C370" i="5"/>
  <c r="C414" i="5"/>
  <c r="C471" i="5"/>
  <c r="C533" i="5"/>
  <c r="C40" i="5"/>
  <c r="C160" i="5"/>
  <c r="C266" i="5"/>
  <c r="C371" i="5"/>
  <c r="C415" i="5"/>
  <c r="C472" i="5"/>
  <c r="C534" i="5"/>
  <c r="C596" i="5"/>
  <c r="C733" i="5"/>
  <c r="C926" i="5"/>
  <c r="C1156" i="5"/>
  <c r="C1389" i="5"/>
  <c r="C41" i="5"/>
  <c r="C103" i="5"/>
  <c r="C42" i="5"/>
  <c r="C104" i="5"/>
  <c r="C535" i="5"/>
  <c r="C734" i="5"/>
  <c r="C43" i="5"/>
  <c r="C267" i="5"/>
  <c r="C597" i="5"/>
  <c r="C882" i="5"/>
  <c r="C1357" i="5"/>
  <c r="C1448" i="5"/>
  <c r="C1476" i="5"/>
  <c r="C1496" i="5"/>
  <c r="C1598" i="5"/>
  <c r="C1622" i="5"/>
  <c r="C1709" i="5"/>
  <c r="C1736" i="5"/>
  <c r="C1780" i="5"/>
  <c r="C1799" i="5"/>
  <c r="C1873" i="5"/>
  <c r="C1914" i="5"/>
  <c r="C1930" i="5"/>
  <c r="C1954" i="5"/>
  <c r="C1972" i="5"/>
  <c r="C1991" i="5"/>
  <c r="C2043" i="5"/>
  <c r="C2059" i="5"/>
  <c r="C2139" i="5"/>
  <c r="C416" i="5"/>
  <c r="C536" i="5"/>
  <c r="C598" i="5"/>
  <c r="C649" i="5"/>
  <c r="C1119" i="5"/>
  <c r="C1233" i="5"/>
  <c r="C1390" i="5"/>
  <c r="C1421" i="5"/>
  <c r="C1623" i="5"/>
  <c r="C1821" i="5"/>
  <c r="C1846" i="5"/>
  <c r="C2006" i="5"/>
  <c r="C2119" i="5"/>
  <c r="C2140" i="5"/>
  <c r="C2169" i="5"/>
  <c r="C2215" i="5"/>
  <c r="C2270" i="5"/>
  <c r="C2315" i="5"/>
  <c r="C2391" i="5"/>
  <c r="C2443" i="5"/>
  <c r="C2493" i="5"/>
  <c r="C2543" i="5"/>
  <c r="C2611" i="5"/>
  <c r="C2664" i="5"/>
  <c r="C2710" i="5"/>
  <c r="C2762" i="5"/>
  <c r="C2794" i="5"/>
  <c r="C2803" i="5"/>
  <c r="C2846" i="5"/>
  <c r="C2850" i="5"/>
  <c r="C2897" i="5"/>
  <c r="C2955" i="5"/>
  <c r="C2971" i="5"/>
  <c r="C2985" i="5"/>
  <c r="C2990" i="5"/>
  <c r="C3014" i="5"/>
  <c r="C3020" i="5"/>
  <c r="C3048" i="5"/>
  <c r="C3081" i="5"/>
  <c r="C3085" i="5"/>
  <c r="C3095" i="5"/>
  <c r="C3112" i="5"/>
  <c r="C3131" i="5"/>
  <c r="C3137" i="5"/>
  <c r="C3141" i="5"/>
  <c r="C3148" i="5"/>
  <c r="C3167" i="5"/>
  <c r="C3244" i="5"/>
  <c r="C3272" i="5"/>
  <c r="C3285" i="5"/>
  <c r="C3308" i="5"/>
  <c r="C3329" i="5"/>
  <c r="C3351" i="5"/>
  <c r="C3373" i="5"/>
  <c r="C3400" i="5"/>
  <c r="C3409" i="5"/>
  <c r="C3411" i="5"/>
  <c r="C3429" i="5"/>
  <c r="C3432" i="5"/>
  <c r="C3446" i="5"/>
  <c r="C3463" i="5"/>
  <c r="C3477" i="5"/>
  <c r="C3486" i="5"/>
  <c r="C3490" i="5"/>
  <c r="C3501" i="5"/>
  <c r="C3524" i="5"/>
  <c r="C3538" i="5"/>
  <c r="C3555" i="5"/>
  <c r="C3557" i="5"/>
  <c r="C161" i="5"/>
  <c r="C372" i="5"/>
  <c r="C537" i="5"/>
  <c r="C599" i="5"/>
  <c r="C787" i="5"/>
  <c r="C883" i="5"/>
  <c r="C962" i="5"/>
  <c r="C1048" i="5"/>
  <c r="C44" i="5"/>
  <c r="C105" i="5"/>
  <c r="C162" i="5"/>
  <c r="C205" i="5"/>
  <c r="C268" i="5"/>
  <c r="C323" i="5"/>
  <c r="C373" i="5"/>
  <c r="C417" i="5"/>
  <c r="C473" i="5"/>
  <c r="C538" i="5"/>
  <c r="C600" i="5"/>
  <c r="C650" i="5"/>
  <c r="C689" i="5"/>
  <c r="C735" i="5"/>
  <c r="C788" i="5"/>
  <c r="C839" i="5"/>
  <c r="C884" i="5"/>
  <c r="C927" i="5"/>
  <c r="C963" i="5"/>
  <c r="C1001" i="5"/>
  <c r="C1049" i="5"/>
  <c r="C1086" i="5"/>
  <c r="C1120" i="5"/>
  <c r="C106" i="5"/>
  <c r="C206" i="5"/>
  <c r="C269" i="5"/>
  <c r="C601" i="5"/>
  <c r="C107" i="5"/>
  <c r="C270" i="5"/>
  <c r="C418" i="5"/>
  <c r="C474" i="5"/>
  <c r="C690" i="5"/>
  <c r="C840" i="5"/>
  <c r="C1002" i="5"/>
  <c r="C1157" i="5"/>
  <c r="C1267" i="5"/>
  <c r="C1295" i="5"/>
  <c r="C1422" i="5"/>
  <c r="C1497" i="5"/>
  <c r="C1523" i="5"/>
  <c r="C1599" i="5"/>
  <c r="C1624" i="5"/>
  <c r="C1690" i="5"/>
  <c r="C1710" i="5"/>
  <c r="C1781" i="5"/>
  <c r="C1800" i="5"/>
  <c r="C1874" i="5"/>
  <c r="C1893" i="5"/>
  <c r="C1973" i="5"/>
  <c r="C2007" i="5"/>
  <c r="C789" i="5"/>
  <c r="C2103" i="5"/>
  <c r="C2271" i="5"/>
  <c r="C2330" i="5"/>
  <c r="C2577" i="5"/>
  <c r="C2769" i="5"/>
  <c r="C2907" i="5"/>
  <c r="C2951" i="5"/>
  <c r="C2991" i="5"/>
  <c r="C2997" i="5"/>
  <c r="C3010" i="5"/>
  <c r="C3049" i="5"/>
  <c r="C3113" i="5"/>
  <c r="C3135" i="5"/>
  <c r="C3158" i="5"/>
  <c r="C3185" i="5"/>
  <c r="C3204" i="5"/>
  <c r="C3211" i="5"/>
  <c r="C3230" i="5"/>
  <c r="C3234" i="5"/>
  <c r="C3257" i="5"/>
  <c r="C3286" i="5"/>
  <c r="C475" i="5"/>
  <c r="C1234" i="5"/>
  <c r="C1296" i="5"/>
  <c r="C1358" i="5"/>
  <c r="C1391" i="5"/>
  <c r="C1423" i="5"/>
  <c r="C1524" i="5"/>
  <c r="C1575" i="5"/>
  <c r="C1625" i="5"/>
  <c r="C1670" i="5"/>
  <c r="C1691" i="5"/>
  <c r="C1711" i="5"/>
  <c r="C1758" i="5"/>
  <c r="C1931" i="5"/>
  <c r="C1993" i="5"/>
  <c r="C2104" i="5"/>
  <c r="C2120" i="5"/>
  <c r="C2141" i="5"/>
  <c r="C2155" i="5"/>
  <c r="C2198" i="5"/>
  <c r="C2301" i="5"/>
  <c r="C2366" i="5"/>
  <c r="C2410" i="5"/>
  <c r="C2421" i="5"/>
  <c r="C419" i="5"/>
  <c r="C271" i="5"/>
  <c r="C420" i="5"/>
  <c r="C476" i="5"/>
  <c r="C790" i="5"/>
  <c r="C1801" i="5"/>
  <c r="C1847" i="5"/>
  <c r="C1875" i="5"/>
  <c r="C1894" i="5"/>
  <c r="C1955" i="5"/>
  <c r="C1974" i="5"/>
  <c r="C2081" i="5"/>
  <c r="C324" i="5"/>
  <c r="C421" i="5"/>
  <c r="C1087" i="5"/>
  <c r="C1235" i="5"/>
  <c r="C1392" i="5"/>
  <c r="C1498" i="5"/>
  <c r="C1647" i="5"/>
  <c r="C1712" i="5"/>
  <c r="C1956" i="5"/>
  <c r="C1975" i="5"/>
  <c r="C2061" i="5"/>
  <c r="C2082" i="5"/>
  <c r="C2121" i="5"/>
  <c r="C2216" i="5"/>
  <c r="C2237" i="5"/>
  <c r="C2285" i="5"/>
  <c r="C2316" i="5"/>
  <c r="C2451" i="5"/>
  <c r="C2463" i="5"/>
  <c r="C2485" i="5"/>
  <c r="C2520" i="5"/>
  <c r="C2555" i="5"/>
  <c r="C2561" i="5"/>
  <c r="C2649" i="5"/>
  <c r="C2717" i="5"/>
  <c r="C2727" i="5"/>
  <c r="C2752" i="5"/>
  <c r="C2786" i="5"/>
  <c r="C2804" i="5"/>
  <c r="C2811" i="5"/>
  <c r="C2869" i="5"/>
  <c r="C2890" i="5"/>
  <c r="C2986" i="5"/>
  <c r="C2992" i="5"/>
  <c r="C2998" i="5"/>
  <c r="C3015" i="5"/>
  <c r="C3027" i="5"/>
  <c r="C3076" i="5"/>
  <c r="C3114" i="5"/>
  <c r="C3119" i="5"/>
  <c r="C3142" i="5"/>
  <c r="C3175" i="5"/>
  <c r="C928" i="5"/>
  <c r="C1525" i="5"/>
  <c r="C1626" i="5"/>
  <c r="C1713" i="5"/>
  <c r="C2008" i="5"/>
  <c r="C2122" i="5"/>
  <c r="C2183" i="5"/>
  <c r="C2252" i="5"/>
  <c r="C2253" i="5"/>
  <c r="C2392" i="5"/>
  <c r="C2494" i="5"/>
  <c r="C2562" i="5"/>
  <c r="C2632" i="5"/>
  <c r="C2650" i="5"/>
  <c r="C2665" i="5"/>
  <c r="C2696" i="5"/>
  <c r="C2728" i="5"/>
  <c r="C2743" i="5"/>
  <c r="C2787" i="5"/>
  <c r="C2832" i="5"/>
  <c r="C2847" i="5"/>
  <c r="C2848" i="5"/>
  <c r="C2859" i="5"/>
  <c r="C2876" i="5"/>
  <c r="C2904" i="5"/>
  <c r="C2937" i="5"/>
  <c r="C2946" i="5"/>
  <c r="C2956" i="5"/>
  <c r="C2972" i="5"/>
  <c r="C3050" i="5"/>
  <c r="C3061" i="5"/>
  <c r="C3086" i="5"/>
  <c r="C3096" i="5"/>
  <c r="C3101" i="5"/>
  <c r="C3108" i="5"/>
  <c r="C3245" i="5"/>
  <c r="C3264" i="5"/>
  <c r="C3304" i="5"/>
  <c r="C3323" i="5"/>
  <c r="C3330" i="5"/>
  <c r="C3345" i="5"/>
  <c r="C3374" i="5"/>
  <c r="C3412" i="5"/>
  <c r="C3417" i="5"/>
  <c r="C3629" i="5"/>
  <c r="C3633" i="5"/>
  <c r="C3642" i="5"/>
  <c r="C3655" i="5"/>
  <c r="C3659" i="5"/>
  <c r="C3660" i="5"/>
  <c r="C3663" i="5"/>
  <c r="C3664" i="5"/>
  <c r="C3666" i="5"/>
  <c r="C3677" i="5"/>
  <c r="C3680" i="5"/>
  <c r="C3685" i="5"/>
  <c r="C3686" i="5"/>
  <c r="C3687" i="5"/>
  <c r="C3688" i="5"/>
  <c r="C3689" i="5"/>
  <c r="C3690" i="5"/>
  <c r="C3691" i="5"/>
  <c r="C3692" i="5"/>
  <c r="C3693" i="5"/>
  <c r="C3694" i="5"/>
  <c r="C3695" i="5"/>
  <c r="C3696" i="5"/>
  <c r="C3697" i="5"/>
  <c r="C272" i="5"/>
  <c r="C325" i="5"/>
  <c r="C477" i="5"/>
  <c r="C539" i="5"/>
  <c r="C602" i="5"/>
  <c r="C841" i="5"/>
  <c r="C1003" i="5"/>
  <c r="C1050" i="5"/>
  <c r="C1121" i="5"/>
  <c r="C1158" i="5"/>
  <c r="C1297" i="5"/>
  <c r="C1359" i="5"/>
  <c r="C326" i="5"/>
  <c r="C422" i="5"/>
  <c r="C423" i="5"/>
  <c r="C478" i="5"/>
  <c r="C540" i="5"/>
  <c r="C603" i="5"/>
  <c r="C651" i="5"/>
  <c r="C736" i="5"/>
  <c r="C791" i="5"/>
  <c r="C842" i="5"/>
  <c r="C885" i="5"/>
  <c r="C45" i="5"/>
  <c r="C479" i="5"/>
  <c r="C46" i="5"/>
  <c r="C207" i="5"/>
  <c r="C374" i="5"/>
  <c r="C541" i="5"/>
  <c r="C886" i="5"/>
  <c r="C1004" i="5"/>
  <c r="C1051" i="5"/>
  <c r="C1088" i="5"/>
  <c r="C1196" i="5"/>
  <c r="C1298" i="5"/>
  <c r="C1326" i="5"/>
  <c r="C1327" i="5"/>
  <c r="C1360" i="5"/>
  <c r="C1393" i="5"/>
  <c r="C208" i="5"/>
  <c r="C652" i="5"/>
  <c r="C1005" i="5"/>
  <c r="C1449" i="5"/>
  <c r="C1526" i="5"/>
  <c r="C1600" i="5"/>
  <c r="C1671" i="5"/>
  <c r="C1848" i="5"/>
  <c r="C2083" i="5"/>
  <c r="C2123" i="5"/>
  <c r="C1006" i="5"/>
  <c r="C1299" i="5"/>
  <c r="C1527" i="5"/>
  <c r="C2544" i="5"/>
  <c r="C2590" i="5"/>
  <c r="C2600" i="5"/>
  <c r="C2612" i="5"/>
  <c r="C2674" i="5"/>
  <c r="C2718" i="5"/>
  <c r="C2833" i="5"/>
  <c r="C2860" i="5"/>
  <c r="C2898" i="5"/>
  <c r="C2924" i="5"/>
  <c r="C2952" i="5"/>
  <c r="C2957" i="5"/>
  <c r="C2963" i="5"/>
  <c r="C3069" i="5"/>
  <c r="C3090" i="5"/>
  <c r="C3125" i="5"/>
  <c r="C3143" i="5"/>
  <c r="C3152" i="5"/>
  <c r="C3168" i="5"/>
  <c r="C3191" i="5"/>
  <c r="C3235" i="5"/>
  <c r="C3290" i="5"/>
  <c r="C3300" i="5"/>
  <c r="C3331" i="5"/>
  <c r="C3337" i="5"/>
  <c r="C3352" i="5"/>
  <c r="C3367" i="5"/>
  <c r="C3375" i="5"/>
  <c r="C3378" i="5"/>
  <c r="C3392" i="5"/>
  <c r="C3404" i="5"/>
  <c r="C3413" i="5"/>
  <c r="C3418" i="5"/>
  <c r="C3426" i="5"/>
  <c r="C3430" i="5"/>
  <c r="C3438" i="5"/>
  <c r="C3444" i="5"/>
  <c r="C3448" i="5"/>
  <c r="C3451" i="5"/>
  <c r="C3464" i="5"/>
  <c r="C3474" i="5"/>
  <c r="C3478" i="5"/>
  <c r="C3508" i="5"/>
  <c r="C3525" i="5"/>
  <c r="C3532" i="5"/>
  <c r="C3542" i="5"/>
  <c r="C3546" i="5"/>
  <c r="C3564" i="5"/>
  <c r="C3567" i="5"/>
  <c r="C3569" i="5"/>
  <c r="C3570" i="5"/>
  <c r="C3574" i="5"/>
  <c r="C3577" i="5"/>
  <c r="C3584" i="5"/>
  <c r="C3590" i="5"/>
  <c r="C3594" i="5"/>
  <c r="C210" i="5"/>
  <c r="C425" i="5"/>
  <c r="C481" i="5"/>
  <c r="C1198" i="5"/>
  <c r="C1269" i="5"/>
  <c r="C1451" i="5"/>
  <c r="C1551" i="5"/>
  <c r="C1649" i="5"/>
  <c r="C2171" i="5"/>
  <c r="C2200" i="5"/>
  <c r="C2201" i="5"/>
  <c r="C2239" i="5"/>
  <c r="C2273" i="5"/>
  <c r="C2332" i="5"/>
  <c r="C2368" i="5"/>
  <c r="C2386" i="5"/>
  <c r="C2438" i="5"/>
  <c r="C2486" i="5"/>
  <c r="C2498" i="5"/>
  <c r="C2680" i="5"/>
  <c r="C2687" i="5"/>
  <c r="C2698" i="5"/>
  <c r="C2704" i="5"/>
  <c r="C2712" i="5"/>
  <c r="C2720" i="5"/>
  <c r="C2730" i="5"/>
  <c r="C2738" i="5"/>
  <c r="C2745" i="5"/>
  <c r="C2754" i="5"/>
  <c r="C2764" i="5"/>
  <c r="C2771" i="5"/>
  <c r="C2776" i="5"/>
  <c r="C2781" i="5"/>
  <c r="C2797" i="5"/>
  <c r="C2798" i="5"/>
  <c r="C2806" i="5"/>
  <c r="C2813" i="5"/>
  <c r="C2822" i="5"/>
  <c r="C2829" i="5"/>
  <c r="C2835" i="5"/>
  <c r="C2842" i="5"/>
  <c r="C2853" i="5"/>
  <c r="C2862" i="5"/>
  <c r="C2871" i="5"/>
  <c r="C2878" i="5"/>
  <c r="C2887" i="5"/>
  <c r="C2892" i="5"/>
  <c r="C2900" i="5"/>
  <c r="C2909" i="5"/>
  <c r="C2919" i="5"/>
  <c r="C2926" i="5"/>
  <c r="C2932" i="5"/>
  <c r="C2939" i="5"/>
  <c r="C2980" i="5"/>
  <c r="C3000" i="5"/>
  <c r="C3006" i="5"/>
  <c r="C3017" i="5"/>
  <c r="C3022" i="5"/>
  <c r="C3038" i="5"/>
  <c r="C3043" i="5"/>
  <c r="C3056" i="5"/>
  <c r="C2240" i="5"/>
  <c r="C48" i="5"/>
  <c r="C164" i="5"/>
  <c r="C274" i="5"/>
  <c r="C328" i="5"/>
  <c r="C376" i="5"/>
  <c r="C482" i="5"/>
  <c r="C605" i="5"/>
  <c r="C654" i="5"/>
  <c r="C692" i="5"/>
  <c r="C49" i="5"/>
  <c r="C109" i="5"/>
  <c r="C606" i="5"/>
  <c r="C793" i="5"/>
  <c r="C930" i="5"/>
  <c r="C965" i="5"/>
  <c r="C1090" i="5"/>
  <c r="C1160" i="5"/>
  <c r="C1199" i="5"/>
  <c r="C1200" i="5"/>
  <c r="C1270" i="5"/>
  <c r="C1271" i="5"/>
  <c r="C1329" i="5"/>
  <c r="C1362" i="5"/>
  <c r="C1452" i="5"/>
  <c r="C1478" i="5"/>
  <c r="C1552" i="5"/>
  <c r="C1577" i="5"/>
  <c r="C1693" i="5"/>
  <c r="C1760" i="5"/>
  <c r="C1783" i="5"/>
  <c r="C1850" i="5"/>
  <c r="C1877" i="5"/>
  <c r="C1933" i="5"/>
  <c r="C1958" i="5"/>
  <c r="C2010" i="5"/>
  <c r="C2027" i="5"/>
  <c r="C2106" i="5"/>
  <c r="C50" i="5"/>
  <c r="C483" i="5"/>
  <c r="C543" i="5"/>
  <c r="C794" i="5"/>
  <c r="C966" i="5"/>
  <c r="C1008" i="5"/>
  <c r="C1201" i="5"/>
  <c r="C1363" i="5"/>
  <c r="C1628" i="5"/>
  <c r="C1823" i="5"/>
  <c r="C1851" i="5"/>
  <c r="C2028" i="5"/>
  <c r="C2045" i="5"/>
  <c r="C2143" i="5"/>
  <c r="C2218" i="5"/>
  <c r="C544" i="5"/>
  <c r="C607" i="5"/>
  <c r="C110" i="5"/>
  <c r="C795" i="5"/>
  <c r="C844" i="5"/>
  <c r="C1123" i="5"/>
  <c r="C1395" i="5"/>
  <c r="C1529" i="5"/>
  <c r="C1602" i="5"/>
  <c r="C1761" i="5"/>
  <c r="C1784" i="5"/>
  <c r="C1934" i="5"/>
  <c r="C1959" i="5"/>
  <c r="C2085" i="5"/>
  <c r="C2107" i="5"/>
  <c r="C2219" i="5"/>
  <c r="C2339" i="5"/>
  <c r="C2349" i="5"/>
  <c r="C2412" i="5"/>
  <c r="C2423" i="5"/>
  <c r="C2487" i="5"/>
  <c r="C2557" i="5"/>
  <c r="C2564" i="5"/>
  <c r="C2642" i="5"/>
  <c r="C2705" i="5"/>
  <c r="C2772" i="5"/>
  <c r="C2830" i="5"/>
  <c r="C2836" i="5"/>
  <c r="C2882" i="5"/>
  <c r="C2920" i="5"/>
  <c r="C2965" i="5"/>
  <c r="C2968" i="5"/>
  <c r="C3007" i="5"/>
  <c r="C484" i="5"/>
  <c r="C545" i="5"/>
  <c r="C845" i="5"/>
  <c r="C888" i="5"/>
  <c r="C1091" i="5"/>
  <c r="C1161" i="5"/>
  <c r="C1237" i="5"/>
  <c r="C1272" i="5"/>
  <c r="C1425" i="5"/>
  <c r="C1500" i="5"/>
  <c r="C1578" i="5"/>
  <c r="C1694" i="5"/>
  <c r="C1762" i="5"/>
  <c r="C1878" i="5"/>
  <c r="C1935" i="5"/>
  <c r="C2029" i="5"/>
  <c r="C2086" i="5"/>
  <c r="C2172" i="5"/>
  <c r="C2220" i="5"/>
  <c r="C2303" i="5"/>
  <c r="C2340" i="5"/>
  <c r="C51" i="5"/>
  <c r="C165" i="5"/>
  <c r="C211" i="5"/>
  <c r="C329" i="5"/>
  <c r="C546" i="5"/>
  <c r="C655" i="5"/>
  <c r="C738" i="5"/>
  <c r="C931" i="5"/>
  <c r="C1238" i="5"/>
  <c r="C275" i="5"/>
  <c r="C1009" i="5"/>
  <c r="C1202" i="5"/>
  <c r="C1553" i="5"/>
  <c r="C1629" i="5"/>
  <c r="C1650" i="5"/>
  <c r="C1738" i="5"/>
  <c r="C1824" i="5"/>
  <c r="C1896" i="5"/>
  <c r="C166" i="5"/>
  <c r="C212" i="5"/>
  <c r="C276" i="5"/>
  <c r="C330" i="5"/>
  <c r="C377" i="5"/>
  <c r="C547" i="5"/>
  <c r="C846" i="5"/>
  <c r="C111" i="5"/>
  <c r="C213" i="5"/>
  <c r="C331" i="5"/>
  <c r="C378" i="5"/>
  <c r="C426" i="5"/>
  <c r="C548" i="5"/>
  <c r="C2579" i="5"/>
  <c r="C3357" i="5"/>
  <c r="C3434" i="5"/>
  <c r="C3440" i="5"/>
  <c r="C3453" i="5"/>
  <c r="C3466" i="5"/>
  <c r="C3472" i="5"/>
  <c r="C3487" i="5"/>
  <c r="C3493" i="5"/>
  <c r="C3496" i="5"/>
  <c r="C3506" i="5"/>
  <c r="C3510" i="5"/>
  <c r="C3517" i="5"/>
  <c r="C3526" i="5"/>
  <c r="C3648" i="5"/>
  <c r="C3652" i="5"/>
  <c r="C3658" i="5"/>
  <c r="C3661" i="5"/>
  <c r="C3662" i="5"/>
  <c r="C3665" i="5"/>
  <c r="C3672" i="5"/>
  <c r="C3698" i="5"/>
  <c r="C3699" i="5"/>
  <c r="C3705" i="5"/>
  <c r="C3711" i="5"/>
  <c r="C3722" i="5"/>
  <c r="C3795" i="5"/>
  <c r="C3798" i="5"/>
  <c r="C3813" i="5"/>
  <c r="C3814" i="5"/>
  <c r="C3815" i="5"/>
  <c r="C3816" i="5"/>
  <c r="C3817" i="5"/>
  <c r="C3818" i="5"/>
  <c r="C3819" i="5"/>
  <c r="C3820" i="5"/>
  <c r="C3821" i="5"/>
  <c r="C3822" i="5"/>
  <c r="C53" i="5"/>
  <c r="C113" i="5"/>
  <c r="C168" i="5"/>
  <c r="C215" i="5"/>
  <c r="C278" i="5"/>
  <c r="C333" i="5"/>
  <c r="C114" i="5"/>
  <c r="C486" i="5"/>
  <c r="C657" i="5"/>
  <c r="C890" i="5"/>
  <c r="C1011" i="5"/>
  <c r="C1204" i="5"/>
  <c r="C1302" i="5"/>
  <c r="C1454" i="5"/>
  <c r="C1531" i="5"/>
  <c r="C1651" i="5"/>
  <c r="C1715" i="5"/>
  <c r="C1825" i="5"/>
  <c r="C1897" i="5"/>
  <c r="C1995" i="5"/>
  <c r="C2030" i="5"/>
  <c r="C2046" i="5"/>
  <c r="C2063" i="5"/>
  <c r="C2185" i="5"/>
  <c r="C2221" i="5"/>
  <c r="C2241" i="5"/>
  <c r="C658" i="5"/>
  <c r="C933" i="5"/>
  <c r="C1054" i="5"/>
  <c r="C1163" i="5"/>
  <c r="C1397" i="5"/>
  <c r="C1652" i="5"/>
  <c r="C1716" i="5"/>
  <c r="C1879" i="5"/>
  <c r="C1898" i="5"/>
  <c r="C2064" i="5"/>
  <c r="C2125" i="5"/>
  <c r="C2242" i="5"/>
  <c r="C2360" i="5"/>
  <c r="C2369" i="5"/>
  <c r="C2453" i="5"/>
  <c r="C2521" i="5"/>
  <c r="C2533" i="5"/>
  <c r="C2667" i="5"/>
  <c r="C2799" i="5"/>
  <c r="C2914" i="5"/>
  <c r="C2933" i="5"/>
  <c r="C2948" i="5"/>
  <c r="C3001" i="5"/>
  <c r="C3039" i="5"/>
  <c r="C3052" i="5"/>
  <c r="C3103" i="5"/>
  <c r="C3145" i="5"/>
  <c r="C3150" i="5"/>
  <c r="C3162" i="5"/>
  <c r="C3170" i="5"/>
  <c r="C3232" i="5"/>
  <c r="C3247" i="5"/>
  <c r="C3274" i="5"/>
  <c r="C3292" i="5"/>
  <c r="C3318" i="5"/>
  <c r="C3339" i="5"/>
  <c r="C3342" i="5"/>
  <c r="C3354" i="5"/>
  <c r="C3366" i="5"/>
  <c r="C3382" i="5"/>
  <c r="C3402" i="5"/>
  <c r="C3406" i="5"/>
  <c r="C3420" i="5"/>
  <c r="C3435" i="5"/>
  <c r="C3457" i="5"/>
  <c r="C3473" i="5"/>
  <c r="C3482" i="5"/>
  <c r="C3492" i="5"/>
  <c r="C3498" i="5"/>
  <c r="C3547" i="5"/>
  <c r="C3553" i="5"/>
  <c r="C3575" i="5"/>
  <c r="C3601" i="5"/>
  <c r="C3609" i="5"/>
  <c r="C3631" i="5"/>
  <c r="C3634" i="5"/>
  <c r="C3637" i="5"/>
  <c r="C380" i="5"/>
  <c r="C428" i="5"/>
  <c r="C550" i="5"/>
  <c r="C609" i="5"/>
  <c r="C659" i="5"/>
  <c r="C740" i="5"/>
  <c r="C891" i="5"/>
  <c r="C934" i="5"/>
  <c r="C1205" i="5"/>
  <c r="C1240" i="5"/>
  <c r="C1012" i="5"/>
  <c r="C1164" i="5"/>
  <c r="C1631" i="5"/>
  <c r="C1673" i="5"/>
  <c r="C1717" i="5"/>
  <c r="C1785" i="5"/>
  <c r="C1826" i="5"/>
  <c r="C2087" i="5"/>
  <c r="C2157" i="5"/>
  <c r="C2186" i="5"/>
  <c r="C2202" i="5"/>
  <c r="C2304" i="5"/>
  <c r="C2318" i="5"/>
  <c r="C2394" i="5"/>
  <c r="C2413" i="5"/>
  <c r="C2522" i="5"/>
  <c r="C2915" i="5"/>
  <c r="C3078" i="5"/>
  <c r="C3088" i="5"/>
  <c r="C3092" i="5"/>
  <c r="C3104" i="5"/>
  <c r="C3110" i="5"/>
  <c r="C3116" i="5"/>
  <c r="C3133" i="5"/>
  <c r="C3198" i="5"/>
  <c r="C3213" i="5"/>
  <c r="C3275" i="5"/>
  <c r="C3281" i="5"/>
  <c r="C3293" i="5"/>
  <c r="C3299" i="5"/>
  <c r="C3310" i="5"/>
  <c r="C3314" i="5"/>
  <c r="C3319" i="5"/>
  <c r="C3321" i="5"/>
  <c r="C3327" i="5"/>
  <c r="C3333" i="5"/>
  <c r="C3343" i="5"/>
  <c r="C3347" i="5"/>
  <c r="C3355" i="5"/>
  <c r="C3359" i="5"/>
  <c r="C54" i="5"/>
  <c r="C216" i="5"/>
  <c r="C334" i="5"/>
  <c r="C381" i="5"/>
  <c r="C429" i="5"/>
  <c r="C487" i="5"/>
  <c r="C551" i="5"/>
  <c r="C610" i="5"/>
  <c r="C741" i="5"/>
  <c r="C797" i="5"/>
  <c r="C935" i="5"/>
  <c r="C968" i="5"/>
  <c r="C1013" i="5"/>
  <c r="C1125" i="5"/>
  <c r="C1165" i="5"/>
  <c r="C1274" i="5"/>
  <c r="C1303" i="5"/>
  <c r="C115" i="5"/>
  <c r="C169" i="5"/>
  <c r="C660" i="5"/>
  <c r="C798" i="5"/>
  <c r="C1093" i="5"/>
  <c r="C1427" i="5"/>
  <c r="C1455" i="5"/>
  <c r="C1502" i="5"/>
  <c r="C1532" i="5"/>
  <c r="C1739" i="5"/>
  <c r="C1803" i="5"/>
  <c r="C1960" i="5"/>
  <c r="C1977" i="5"/>
  <c r="C2108" i="5"/>
  <c r="C2126" i="5"/>
  <c r="C2243" i="5"/>
  <c r="C2255" i="5"/>
  <c r="C2350" i="5"/>
  <c r="C2361" i="5"/>
  <c r="C2424" i="5"/>
  <c r="C2432" i="5"/>
  <c r="C2488" i="5"/>
  <c r="C2495" i="5"/>
  <c r="C218" i="5"/>
  <c r="C849" i="5"/>
  <c r="C1166" i="5"/>
  <c r="C1304" i="5"/>
  <c r="C1852" i="5"/>
  <c r="C1899" i="5"/>
  <c r="C2047" i="5"/>
  <c r="C2187" i="5"/>
  <c r="C2222" i="5"/>
  <c r="C2287" i="5"/>
  <c r="C3071" i="5"/>
  <c r="C3083" i="5"/>
  <c r="C3105" i="5"/>
  <c r="C3117" i="5"/>
  <c r="C3127" i="5"/>
  <c r="C3206" i="5"/>
  <c r="C3217" i="5"/>
  <c r="C3228" i="5"/>
  <c r="C3311" i="5"/>
  <c r="C3349" i="5"/>
  <c r="C3377" i="5"/>
  <c r="C3380" i="5"/>
  <c r="C3386" i="5"/>
  <c r="C3394" i="5"/>
  <c r="C3398" i="5"/>
  <c r="C3415" i="5"/>
  <c r="C3441" i="5"/>
  <c r="C3450" i="5"/>
  <c r="C3459" i="5"/>
  <c r="C3480" i="5"/>
  <c r="C3499" i="5"/>
  <c r="C3527" i="5"/>
  <c r="C3539" i="5"/>
  <c r="C3559" i="5"/>
  <c r="C3578" i="5"/>
  <c r="C3585" i="5"/>
  <c r="C56" i="5"/>
  <c r="C117" i="5"/>
  <c r="C171" i="5"/>
  <c r="C219" i="5"/>
  <c r="C280" i="5"/>
  <c r="C336" i="5"/>
  <c r="C383" i="5"/>
  <c r="C431" i="5"/>
  <c r="C553" i="5"/>
  <c r="C662" i="5"/>
  <c r="C1206" i="5"/>
  <c r="C1365" i="5"/>
  <c r="C1398" i="5"/>
  <c r="C1533" i="5"/>
  <c r="C1555" i="5"/>
  <c r="C1653" i="5"/>
  <c r="C1740" i="5"/>
  <c r="C220" i="5"/>
  <c r="C489" i="5"/>
  <c r="C663" i="5"/>
  <c r="C743" i="5"/>
  <c r="C893" i="5"/>
  <c r="C1015" i="5"/>
  <c r="C1126" i="5"/>
  <c r="C1167" i="5"/>
  <c r="C1305" i="5"/>
  <c r="C1399" i="5"/>
  <c r="C1456" i="5"/>
  <c r="C1503" i="5"/>
  <c r="C1580" i="5"/>
  <c r="C1654" i="5"/>
  <c r="C1718" i="5"/>
  <c r="C1741" i="5"/>
  <c r="C2109" i="5"/>
  <c r="C2158" i="5"/>
  <c r="C2203" i="5"/>
  <c r="C2305" i="5"/>
  <c r="C2351" i="5"/>
  <c r="C2387" i="5"/>
  <c r="C2395" i="5"/>
  <c r="C2454" i="5"/>
  <c r="C2465" i="5"/>
  <c r="C2496" i="5"/>
  <c r="C2499" i="5"/>
  <c r="C2523" i="5"/>
  <c r="C2580" i="5"/>
  <c r="C2592" i="5"/>
  <c r="C2652" i="5"/>
  <c r="C2699" i="5"/>
  <c r="C2713" i="5"/>
  <c r="C2731" i="5"/>
  <c r="C2746" i="5"/>
  <c r="C2863" i="5"/>
  <c r="C2906" i="5"/>
  <c r="C2916" i="5"/>
  <c r="C2927" i="5"/>
  <c r="C2944" i="5"/>
  <c r="C2949" i="5"/>
  <c r="C2974" i="5"/>
  <c r="C3002" i="5"/>
  <c r="C3033" i="5"/>
  <c r="C3040" i="5"/>
  <c r="C3053" i="5"/>
  <c r="C3063" i="5"/>
  <c r="C3067" i="5"/>
  <c r="C3079" i="5"/>
  <c r="C3093" i="5"/>
  <c r="C3098" i="5"/>
  <c r="C3106" i="5"/>
  <c r="C3121" i="5"/>
  <c r="C3128" i="5"/>
  <c r="C3139" i="5"/>
  <c r="C3146" i="5"/>
  <c r="C3177" i="5"/>
  <c r="C3181" i="5"/>
  <c r="C3193" i="5"/>
  <c r="C3199" i="5"/>
  <c r="C3214" i="5"/>
  <c r="C3218" i="5"/>
  <c r="C800" i="5"/>
  <c r="C1504" i="5"/>
  <c r="C1556" i="5"/>
  <c r="C1557" i="5"/>
  <c r="C1604" i="5"/>
  <c r="C1655" i="5"/>
  <c r="C1853" i="5"/>
  <c r="C1978" i="5"/>
  <c r="C2127" i="5"/>
  <c r="C2173" i="5"/>
  <c r="C2401" i="5"/>
  <c r="C2425" i="5"/>
  <c r="C2439" i="5"/>
  <c r="C2668" i="5"/>
  <c r="C281" i="5"/>
  <c r="C1505" i="5"/>
  <c r="C1534" i="5"/>
  <c r="C1558" i="5"/>
  <c r="C1581" i="5"/>
  <c r="C1656" i="5"/>
  <c r="C1674" i="5"/>
  <c r="C1742" i="5"/>
  <c r="C1763" i="5"/>
  <c r="C1827" i="5"/>
  <c r="C1854" i="5"/>
  <c r="C2362" i="5"/>
  <c r="C57" i="5"/>
  <c r="C118" i="5"/>
  <c r="C58" i="5"/>
  <c r="C119" i="5"/>
  <c r="C172" i="5"/>
  <c r="C221" i="5"/>
  <c r="C282" i="5"/>
  <c r="C337" i="5"/>
  <c r="C384" i="5"/>
  <c r="C432" i="5"/>
  <c r="C554" i="5"/>
  <c r="C612" i="5"/>
  <c r="C664" i="5"/>
  <c r="C695" i="5"/>
  <c r="C744" i="5"/>
  <c r="C801" i="5"/>
  <c r="C850" i="5"/>
  <c r="C894" i="5"/>
  <c r="C937" i="5"/>
  <c r="C970" i="5"/>
  <c r="C1016" i="5"/>
  <c r="C1055" i="5"/>
  <c r="C1094" i="5"/>
  <c r="C1127" i="5"/>
  <c r="C1207" i="5"/>
  <c r="C59" i="5"/>
  <c r="C120" i="5"/>
  <c r="C490" i="5"/>
  <c r="C555" i="5"/>
  <c r="C895" i="5"/>
  <c r="C938" i="5"/>
  <c r="C1095" i="5"/>
  <c r="C1480" i="5"/>
  <c r="C1506" i="5"/>
  <c r="C1675" i="5"/>
  <c r="C1695" i="5"/>
  <c r="C1855" i="5"/>
  <c r="C1880" i="5"/>
  <c r="C2031" i="5"/>
  <c r="C121" i="5"/>
  <c r="C283" i="5"/>
  <c r="C338" i="5"/>
  <c r="C491" i="5"/>
  <c r="C556" i="5"/>
  <c r="C613" i="5"/>
  <c r="C745" i="5"/>
  <c r="C339" i="5"/>
  <c r="C433" i="5"/>
  <c r="C492" i="5"/>
  <c r="C557" i="5"/>
  <c r="C615" i="5"/>
  <c r="C666" i="5"/>
  <c r="C747" i="5"/>
  <c r="C803" i="5"/>
  <c r="C897" i="5"/>
  <c r="C940" i="5"/>
  <c r="C1017" i="5"/>
  <c r="C1169" i="5"/>
  <c r="C1275" i="5"/>
  <c r="C1901" i="5"/>
  <c r="C1962" i="5"/>
  <c r="C2032" i="5"/>
  <c r="C2174" i="5"/>
  <c r="C2306" i="5"/>
  <c r="C2352" i="5"/>
  <c r="C2403" i="5"/>
  <c r="C2456" i="5"/>
  <c r="C2489" i="5"/>
  <c r="C2500" i="5"/>
  <c r="C2501" i="5"/>
  <c r="C2514" i="5"/>
  <c r="C60" i="5"/>
  <c r="C434" i="5"/>
  <c r="C493" i="5"/>
  <c r="C898" i="5"/>
  <c r="C1209" i="5"/>
  <c r="C1242" i="5"/>
  <c r="C1401" i="5"/>
  <c r="C1429" i="5"/>
  <c r="C1507" i="5"/>
  <c r="C1582" i="5"/>
  <c r="C1605" i="5"/>
  <c r="C1677" i="5"/>
  <c r="C1697" i="5"/>
  <c r="C1764" i="5"/>
  <c r="C1786" i="5"/>
  <c r="C1882" i="5"/>
  <c r="C1902" i="5"/>
  <c r="C1963" i="5"/>
  <c r="C2033" i="5"/>
  <c r="C2048" i="5"/>
  <c r="C2111" i="5"/>
  <c r="C2175" i="5"/>
  <c r="C2257" i="5"/>
  <c r="C2307" i="5"/>
  <c r="C2341" i="5"/>
  <c r="C2353" i="5"/>
  <c r="C2380" i="5"/>
  <c r="C2415" i="5"/>
  <c r="C2440" i="5"/>
  <c r="C2445" i="5"/>
  <c r="C2471" i="5"/>
  <c r="C2476" i="5"/>
  <c r="C2502" i="5"/>
  <c r="C2508" i="5"/>
  <c r="C2535" i="5"/>
  <c r="C2547" i="5"/>
  <c r="C2582" i="5"/>
  <c r="C2594" i="5"/>
  <c r="C2623" i="5"/>
  <c r="C2634" i="5"/>
  <c r="C2659" i="5"/>
  <c r="C2670" i="5"/>
  <c r="C2688" i="5"/>
  <c r="C2700" i="5"/>
  <c r="C2722" i="5"/>
  <c r="C173" i="5"/>
  <c r="C222" i="5"/>
  <c r="C284" i="5"/>
  <c r="C385" i="5"/>
  <c r="C435" i="5"/>
  <c r="C436" i="5"/>
  <c r="C494" i="5"/>
  <c r="C558" i="5"/>
  <c r="C616" i="5"/>
  <c r="C697" i="5"/>
  <c r="C748" i="5"/>
  <c r="C804" i="5"/>
  <c r="C852" i="5"/>
  <c r="C805" i="5"/>
  <c r="C853" i="5"/>
  <c r="C899" i="5"/>
  <c r="C1018" i="5"/>
  <c r="C1057" i="5"/>
  <c r="C1129" i="5"/>
  <c r="C1170" i="5"/>
  <c r="C1306" i="5"/>
  <c r="C1402" i="5"/>
  <c r="C1430" i="5"/>
  <c r="C1583" i="5"/>
  <c r="C1606" i="5"/>
  <c r="C1632" i="5"/>
  <c r="C1678" i="5"/>
  <c r="C1765" i="5"/>
  <c r="C1787" i="5"/>
  <c r="C1828" i="5"/>
  <c r="C123" i="5"/>
  <c r="C124" i="5"/>
  <c r="C224" i="5"/>
  <c r="C341" i="5"/>
  <c r="C286" i="5"/>
  <c r="C125" i="5"/>
  <c r="C175" i="5"/>
  <c r="C287" i="5"/>
  <c r="C387" i="5"/>
  <c r="C560" i="5"/>
  <c r="C900" i="5"/>
  <c r="C288" i="5"/>
  <c r="C561" i="5"/>
  <c r="C806" i="5"/>
  <c r="C941" i="5"/>
  <c r="C1130" i="5"/>
  <c r="C1243" i="5"/>
  <c r="C1244" i="5"/>
  <c r="C1366" i="5"/>
  <c r="C1535" i="5"/>
  <c r="C2223" i="5"/>
  <c r="C2477" i="5"/>
  <c r="C2509" i="5"/>
  <c r="C3187" i="5"/>
  <c r="C3328" i="5"/>
  <c r="C2275" i="5"/>
  <c r="C438" i="5"/>
  <c r="C617" i="5"/>
  <c r="C667" i="5"/>
  <c r="C698" i="5"/>
  <c r="C807" i="5"/>
  <c r="C496" i="5"/>
  <c r="C618" i="5"/>
  <c r="C699" i="5"/>
  <c r="C808" i="5"/>
  <c r="C62" i="5"/>
  <c r="C225" i="5"/>
  <c r="C289" i="5"/>
  <c r="C342" i="5"/>
  <c r="C388" i="5"/>
  <c r="C439" i="5"/>
  <c r="C497" i="5"/>
  <c r="C562" i="5"/>
  <c r="C619" i="5"/>
  <c r="C668" i="5"/>
  <c r="C700" i="5"/>
  <c r="C749" i="5"/>
  <c r="C809" i="5"/>
  <c r="C854" i="5"/>
  <c r="C901" i="5"/>
  <c r="C126" i="5"/>
  <c r="C290" i="5"/>
  <c r="C343" i="5"/>
  <c r="C291" i="5"/>
  <c r="C389" i="5"/>
  <c r="C2524" i="5"/>
  <c r="J2536" i="5"/>
  <c r="J2549" i="5"/>
  <c r="J2559" i="5"/>
  <c r="J2568" i="5"/>
  <c r="J2583" i="5"/>
  <c r="J2596" i="5"/>
  <c r="J2603" i="5"/>
  <c r="J2615" i="5"/>
  <c r="J2625" i="5"/>
  <c r="J2635" i="5"/>
  <c r="J2644" i="5"/>
  <c r="J3171" i="5"/>
  <c r="J3178" i="5"/>
  <c r="J3182" i="5"/>
  <c r="J3188" i="5"/>
  <c r="J3194" i="5"/>
  <c r="J3200" i="5"/>
  <c r="J3514" i="5"/>
  <c r="J3518" i="5"/>
  <c r="J3522" i="5"/>
  <c r="J3528" i="5"/>
  <c r="J3533" i="5"/>
  <c r="J3536" i="5"/>
  <c r="J3540" i="5"/>
  <c r="J3543" i="5"/>
  <c r="J3548" i="5"/>
  <c r="J3550" i="5"/>
  <c r="J3554" i="5"/>
  <c r="J3556" i="5"/>
  <c r="J3558" i="5"/>
  <c r="J3560" i="5"/>
  <c r="J3565" i="5"/>
  <c r="J3700" i="5"/>
  <c r="J3703" i="5"/>
  <c r="J3706" i="5"/>
  <c r="J3709" i="5"/>
  <c r="J3712" i="5"/>
  <c r="J3714" i="5"/>
  <c r="J3716" i="5"/>
  <c r="J3718" i="5"/>
  <c r="J3720" i="5"/>
  <c r="J3723" i="5"/>
  <c r="J3725" i="5"/>
  <c r="J3727" i="5"/>
  <c r="J3729" i="5"/>
  <c r="J3730" i="5"/>
  <c r="J3731" i="5"/>
  <c r="J3732" i="5"/>
  <c r="J3733" i="5"/>
  <c r="J3740" i="5"/>
  <c r="J3742" i="5"/>
  <c r="J3744" i="5"/>
  <c r="J3746" i="5"/>
  <c r="J3748" i="5"/>
  <c r="J3750" i="5"/>
  <c r="J3752" i="5"/>
  <c r="J3754" i="5"/>
  <c r="J3756" i="5"/>
  <c r="J3758" i="5"/>
  <c r="J3760" i="5"/>
  <c r="J3762" i="5"/>
  <c r="J3764" i="5"/>
  <c r="J3765" i="5"/>
  <c r="J3766" i="5"/>
  <c r="J3767" i="5"/>
  <c r="J3768" i="5"/>
  <c r="J3" i="5"/>
  <c r="J3172" i="5"/>
  <c r="J3179" i="5"/>
  <c r="J3183" i="5"/>
  <c r="J3189" i="5"/>
  <c r="J3195" i="5"/>
  <c r="J3201" i="5"/>
  <c r="J3207" i="5"/>
  <c r="J3215" i="5"/>
  <c r="J3219" i="5"/>
  <c r="J3223" i="5"/>
  <c r="J3229" i="5"/>
  <c r="J3233" i="5"/>
  <c r="J3237" i="5"/>
  <c r="J3241" i="5"/>
  <c r="J3248" i="5"/>
  <c r="J3253" i="5"/>
  <c r="J3515" i="5"/>
  <c r="J3519" i="5"/>
  <c r="J3523" i="5"/>
  <c r="J3529" i="5"/>
  <c r="J3534" i="5"/>
  <c r="J3537" i="5"/>
  <c r="J3541" i="5"/>
  <c r="J3544" i="5"/>
  <c r="J3549" i="5"/>
  <c r="J3643" i="5"/>
  <c r="J3644" i="5"/>
  <c r="J3645" i="5"/>
  <c r="J3646" i="5"/>
  <c r="J3649" i="5"/>
  <c r="J3650" i="5"/>
  <c r="J3651" i="5"/>
  <c r="J3653" i="5"/>
  <c r="J3656" i="5"/>
  <c r="J3657" i="5"/>
  <c r="J3701" i="5"/>
  <c r="J3704" i="5"/>
  <c r="J3707" i="5"/>
  <c r="J3710" i="5"/>
  <c r="J3713" i="5"/>
  <c r="J3715" i="5"/>
  <c r="J3717" i="5"/>
  <c r="J3719" i="5"/>
  <c r="J3721" i="5"/>
  <c r="J3724" i="5"/>
  <c r="J3726" i="5"/>
  <c r="J3728" i="5"/>
  <c r="J3741" i="5"/>
  <c r="J3743" i="5"/>
  <c r="J3745" i="5"/>
  <c r="J3747" i="5"/>
  <c r="J3749" i="5"/>
  <c r="J3751" i="5"/>
  <c r="J3753" i="5"/>
  <c r="J3755" i="5"/>
  <c r="J3757" i="5"/>
  <c r="J3759" i="5"/>
  <c r="J3761" i="5"/>
  <c r="J3763" i="5"/>
  <c r="J3773" i="5"/>
  <c r="J3774" i="5"/>
  <c r="J3775" i="5"/>
  <c r="J3776" i="5"/>
  <c r="J3777" i="5"/>
  <c r="J3778" i="5"/>
  <c r="J3779" i="5"/>
  <c r="J3780" i="5"/>
  <c r="J3781" i="5"/>
  <c r="J3787" i="5"/>
  <c r="J3788" i="5"/>
  <c r="J3789" i="5"/>
  <c r="J3790" i="5"/>
  <c r="J3791" i="5"/>
  <c r="J3792" i="5"/>
  <c r="J3793" i="5"/>
  <c r="J3794" i="5"/>
  <c r="J3796" i="5"/>
  <c r="J3797" i="5"/>
  <c r="J3804" i="5"/>
  <c r="J3806" i="5"/>
  <c r="J3807" i="5"/>
  <c r="J3808" i="5"/>
  <c r="J3809" i="5"/>
  <c r="J3810" i="5"/>
  <c r="J3811" i="5"/>
  <c r="J3812" i="5"/>
  <c r="J3823" i="5"/>
  <c r="J3824" i="5"/>
  <c r="J3825" i="5"/>
  <c r="J3826" i="5"/>
  <c r="J3827" i="5"/>
  <c r="J3828" i="5"/>
  <c r="J3829" i="5"/>
  <c r="J3830" i="5"/>
  <c r="J4" i="5"/>
  <c r="J67" i="5"/>
  <c r="J131" i="5"/>
  <c r="J179" i="5"/>
  <c r="J232" i="5"/>
  <c r="J294" i="5"/>
  <c r="J348" i="5"/>
  <c r="J394" i="5"/>
  <c r="J443" i="5"/>
  <c r="J501" i="5"/>
  <c r="J568" i="5"/>
  <c r="J623" i="5"/>
  <c r="J670" i="5"/>
  <c r="J703" i="5"/>
  <c r="J756" i="5"/>
  <c r="J812" i="5"/>
  <c r="J857" i="5"/>
  <c r="J905" i="5"/>
  <c r="J944" i="5"/>
  <c r="J973" i="5"/>
  <c r="J1021" i="5"/>
  <c r="J1059" i="5"/>
  <c r="J1099" i="5"/>
  <c r="J1133" i="5"/>
  <c r="J1175" i="5"/>
  <c r="J1212" i="5"/>
  <c r="J1247" i="5"/>
  <c r="J1279" i="5"/>
  <c r="J1310" i="5"/>
  <c r="J1332" i="5"/>
  <c r="J1370" i="5"/>
  <c r="J1404" i="5"/>
  <c r="J1433" i="5"/>
  <c r="J1461" i="5"/>
  <c r="J5" i="5"/>
  <c r="J68" i="5"/>
  <c r="J132" i="5"/>
  <c r="J180" i="5"/>
  <c r="J233" i="5"/>
  <c r="J295" i="5"/>
  <c r="J349" i="5"/>
  <c r="J395" i="5"/>
  <c r="J444" i="5"/>
  <c r="J502" i="5"/>
  <c r="J569" i="5"/>
  <c r="J624" i="5"/>
  <c r="J671" i="5"/>
  <c r="J704" i="5"/>
  <c r="J757" i="5"/>
  <c r="J813" i="5"/>
  <c r="J858" i="5"/>
  <c r="J906" i="5"/>
  <c r="J11" i="5"/>
  <c r="J72" i="5"/>
  <c r="J138" i="5"/>
  <c r="J184" i="5"/>
  <c r="J239" i="5"/>
  <c r="J296" i="5"/>
  <c r="J351" i="5"/>
  <c r="J398" i="5"/>
  <c r="J448" i="5"/>
  <c r="J505" i="5"/>
  <c r="J571" i="5"/>
  <c r="J629" i="5"/>
  <c r="J674" i="5"/>
  <c r="J708" i="5"/>
  <c r="J760" i="5"/>
  <c r="J819" i="5"/>
  <c r="J862" i="5"/>
  <c r="J907" i="5"/>
  <c r="J947" i="5"/>
  <c r="J979" i="5"/>
  <c r="J1026" i="5"/>
  <c r="J1062" i="5"/>
  <c r="J1104" i="5"/>
  <c r="J1137" i="5"/>
  <c r="J1179" i="5"/>
  <c r="J1217" i="5"/>
  <c r="J1251" i="5"/>
  <c r="J1282" i="5"/>
  <c r="J1313" i="5"/>
  <c r="J1336" i="5"/>
  <c r="J1372" i="5"/>
  <c r="J1406" i="5"/>
  <c r="J1436" i="5"/>
  <c r="J1465" i="5"/>
  <c r="J1485" i="5"/>
  <c r="J1509" i="5"/>
  <c r="J1538" i="5"/>
  <c r="J1561" i="5"/>
  <c r="J1587" i="5"/>
  <c r="J1612" i="5"/>
  <c r="J1638" i="5"/>
  <c r="J1661" i="5"/>
  <c r="J1680" i="5"/>
  <c r="J1700" i="5"/>
  <c r="J1723" i="5"/>
  <c r="J1746" i="5"/>
  <c r="J1768" i="5"/>
  <c r="J1791" i="5"/>
  <c r="J1808" i="5"/>
  <c r="J1832" i="5"/>
  <c r="J1860" i="5"/>
  <c r="J1885" i="5"/>
  <c r="J1907" i="5"/>
  <c r="J1920" i="5"/>
  <c r="J1942" i="5"/>
  <c r="J1966" i="5"/>
  <c r="J1985" i="5"/>
  <c r="J1998" i="5"/>
  <c r="J2014" i="5"/>
  <c r="J2036" i="5"/>
  <c r="J2051" i="5"/>
  <c r="J2072" i="5"/>
  <c r="J2091" i="5"/>
  <c r="J2113" i="5"/>
  <c r="J2131" i="5"/>
  <c r="J2144" i="5"/>
  <c r="J2159" i="5"/>
  <c r="J2178" i="5"/>
  <c r="J2189" i="5"/>
  <c r="J2206" i="5"/>
  <c r="J2227" i="5"/>
  <c r="J2246" i="5"/>
  <c r="J2260" i="5"/>
  <c r="J2278" i="5"/>
  <c r="J2291" i="5"/>
  <c r="J2311" i="5"/>
  <c r="J2321" i="5"/>
  <c r="J2334" i="5"/>
  <c r="J2342" i="5"/>
  <c r="J2356" i="5"/>
  <c r="J2363" i="5"/>
  <c r="J2372" i="5"/>
  <c r="J2382" i="5"/>
  <c r="J2389" i="5"/>
  <c r="J2397" i="5"/>
  <c r="J2406" i="5"/>
  <c r="J2416" i="5"/>
  <c r="J2428" i="5"/>
  <c r="J2448" i="5"/>
  <c r="J2459" i="5"/>
  <c r="J2467" i="5"/>
  <c r="J2473" i="5"/>
  <c r="J2480" i="5"/>
  <c r="J2490" i="5"/>
  <c r="J2497" i="5"/>
  <c r="J2504" i="5"/>
  <c r="J2527" i="5"/>
  <c r="J2538" i="5"/>
  <c r="J2552" i="5"/>
  <c r="J2560" i="5"/>
  <c r="J2571" i="5"/>
  <c r="J2585" i="5"/>
  <c r="J2598" i="5"/>
  <c r="J2604" i="5"/>
  <c r="J2618" i="5"/>
  <c r="J2627" i="5"/>
  <c r="J2636" i="5"/>
  <c r="J2645" i="5"/>
  <c r="J3238" i="5"/>
  <c r="J3242" i="5"/>
  <c r="J3249" i="5"/>
  <c r="J3254" i="5"/>
  <c r="J3258" i="5"/>
  <c r="J3262" i="5"/>
  <c r="J3266" i="5"/>
  <c r="J3572" i="5"/>
  <c r="J3576" i="5"/>
  <c r="J3580" i="5"/>
  <c r="J3581" i="5"/>
  <c r="J3583" i="5"/>
  <c r="J3586" i="5"/>
  <c r="J3667" i="5"/>
  <c r="J3668" i="5"/>
  <c r="J3669" i="5"/>
  <c r="J3670" i="5"/>
  <c r="J3671" i="5"/>
  <c r="J3673" i="5"/>
  <c r="J3674" i="5"/>
  <c r="J3675" i="5"/>
  <c r="J3676" i="5"/>
  <c r="J3678" i="5"/>
  <c r="J3679" i="5"/>
  <c r="J3681" i="5"/>
  <c r="J3682" i="5"/>
  <c r="J3683" i="5"/>
  <c r="J3684" i="5"/>
  <c r="J3734" i="5"/>
  <c r="J3735" i="5"/>
  <c r="J3736" i="5"/>
  <c r="J3737" i="5"/>
  <c r="J3738" i="5"/>
  <c r="J3739" i="5"/>
  <c r="J19" i="5"/>
  <c r="J81" i="5"/>
  <c r="J145" i="5"/>
  <c r="J189" i="5"/>
  <c r="J246" i="5"/>
  <c r="J304" i="5"/>
  <c r="J355" i="5"/>
  <c r="J401" i="5"/>
  <c r="J452" i="5"/>
  <c r="J508" i="5"/>
  <c r="J574" i="5"/>
  <c r="J631" i="5"/>
  <c r="J677" i="5"/>
  <c r="J712" i="5"/>
  <c r="J766" i="5"/>
  <c r="J822" i="5"/>
  <c r="J866" i="5"/>
  <c r="J910" i="5"/>
  <c r="J949" i="5"/>
  <c r="J982" i="5"/>
  <c r="J1030" i="5"/>
  <c r="J1065" i="5"/>
  <c r="J1108" i="5"/>
  <c r="J1140" i="5"/>
  <c r="J1182" i="5"/>
  <c r="J1220" i="5"/>
  <c r="J1254" i="5"/>
  <c r="J1285" i="5"/>
  <c r="J1316" i="5"/>
  <c r="J1340" i="5"/>
  <c r="J1375" i="5"/>
  <c r="J1409" i="5"/>
  <c r="J1440" i="5"/>
  <c r="J1468" i="5"/>
  <c r="J1487" i="5"/>
  <c r="J1513" i="5"/>
  <c r="J1540" i="5"/>
  <c r="J1565" i="5"/>
  <c r="J1589" i="5"/>
  <c r="J1613" i="5"/>
  <c r="J1640" i="5"/>
  <c r="J1663" i="5"/>
  <c r="J1682" i="5"/>
  <c r="J1701" i="5"/>
  <c r="J1726" i="5"/>
  <c r="J1747" i="5"/>
  <c r="J1770" i="5"/>
  <c r="J1792" i="5"/>
  <c r="J1812" i="5"/>
  <c r="J1835" i="5"/>
  <c r="J1862" i="5"/>
  <c r="J1886" i="5"/>
  <c r="J1908" i="5"/>
  <c r="J1921" i="5"/>
  <c r="J1945" i="5"/>
  <c r="J1968" i="5"/>
  <c r="J1986" i="5"/>
  <c r="J2001" i="5"/>
  <c r="J2016" i="5"/>
  <c r="J2037" i="5"/>
  <c r="J2053" i="5"/>
  <c r="J2074" i="5"/>
  <c r="J2093" i="5"/>
  <c r="J2115" i="5"/>
  <c r="J2132" i="5"/>
  <c r="J2145" i="5"/>
  <c r="J2161" i="5"/>
  <c r="J2180" i="5"/>
  <c r="J2190" i="5"/>
  <c r="J2209" i="5"/>
  <c r="J2230" i="5"/>
  <c r="J2247" i="5"/>
  <c r="J2263" i="5"/>
  <c r="J2280" i="5"/>
  <c r="J2295" i="5"/>
  <c r="J2505" i="5"/>
  <c r="J2516" i="5"/>
  <c r="J30" i="5"/>
  <c r="J91" i="5"/>
  <c r="J152" i="5"/>
  <c r="J197" i="5"/>
  <c r="J257" i="5"/>
  <c r="J313" i="5"/>
  <c r="J364" i="5"/>
  <c r="J408" i="5"/>
  <c r="J463" i="5"/>
  <c r="J521" i="5"/>
  <c r="J587" i="5"/>
  <c r="J640" i="5"/>
  <c r="J683" i="5"/>
  <c r="J721" i="5"/>
  <c r="J777" i="5"/>
  <c r="J829" i="5"/>
  <c r="J875" i="5"/>
  <c r="J915" i="5"/>
  <c r="J956" i="5"/>
  <c r="J992" i="5"/>
  <c r="J3832" i="5"/>
  <c r="J3833" i="5"/>
  <c r="J3834" i="5"/>
  <c r="J3836" i="5"/>
  <c r="J3837" i="5"/>
  <c r="J3838" i="5"/>
  <c r="J3839" i="5"/>
  <c r="J3840" i="5"/>
  <c r="J3841" i="5"/>
  <c r="J3842" i="5"/>
  <c r="J3843" i="5"/>
  <c r="J3844" i="5"/>
  <c r="J3845" i="5"/>
  <c r="J3846" i="5"/>
  <c r="J3847" i="5"/>
  <c r="J3848" i="5"/>
  <c r="J3849" i="5"/>
  <c r="J3850" i="5"/>
  <c r="J3851" i="5"/>
  <c r="J3852" i="5"/>
  <c r="J3853" i="5"/>
  <c r="J3854" i="5"/>
  <c r="J3855" i="5"/>
  <c r="J3856" i="5"/>
  <c r="J3857" i="5"/>
  <c r="J3858" i="5"/>
  <c r="J3859" i="5"/>
  <c r="J3860" i="5"/>
  <c r="J3861" i="5"/>
  <c r="J3862" i="5"/>
  <c r="J3863" i="5"/>
  <c r="J3864" i="5"/>
  <c r="J3865" i="5"/>
  <c r="J3866" i="5"/>
  <c r="J3867" i="5"/>
  <c r="J3868" i="5"/>
  <c r="J3869" i="5"/>
  <c r="J3870" i="5"/>
  <c r="J3871" i="5"/>
  <c r="J3872" i="5"/>
  <c r="J3873" i="5"/>
  <c r="J3874" i="5"/>
  <c r="J3875" i="5"/>
  <c r="J3876" i="5"/>
  <c r="J3877" i="5"/>
  <c r="J3878" i="5"/>
  <c r="J3879" i="5"/>
  <c r="J3880" i="5"/>
  <c r="J3881" i="5"/>
  <c r="J3882" i="5"/>
  <c r="J3883" i="5"/>
  <c r="J3884" i="5"/>
  <c r="J3885" i="5"/>
  <c r="J3886" i="5"/>
  <c r="J3887" i="5"/>
  <c r="J3888" i="5"/>
  <c r="J3889" i="5"/>
  <c r="J1992" i="5"/>
  <c r="J2025" i="5"/>
  <c r="J2060" i="5"/>
  <c r="J2102" i="5"/>
  <c r="J2779" i="5"/>
  <c r="J2795" i="5"/>
  <c r="J2840" i="5"/>
  <c r="J2851" i="5"/>
  <c r="J2532" i="5"/>
  <c r="J2545" i="5"/>
  <c r="J2556" i="5"/>
  <c r="J2563" i="5"/>
  <c r="J2578" i="5"/>
  <c r="J2591" i="5"/>
  <c r="J2601" i="5"/>
  <c r="J2613" i="5"/>
  <c r="J2622" i="5"/>
  <c r="J2633" i="5"/>
  <c r="J2641" i="5"/>
  <c r="J2651" i="5"/>
  <c r="J2657" i="5"/>
  <c r="J2666" i="5"/>
  <c r="J2675" i="5"/>
  <c r="J2679" i="5"/>
  <c r="J2686" i="5"/>
  <c r="J2697" i="5"/>
  <c r="J2703" i="5"/>
  <c r="J2711" i="5"/>
  <c r="J2719" i="5"/>
  <c r="J2729" i="5"/>
  <c r="J2737" i="5"/>
  <c r="J2744" i="5"/>
  <c r="J2753" i="5"/>
  <c r="J2763" i="5"/>
  <c r="J2770" i="5"/>
  <c r="J2775" i="5"/>
  <c r="J2780" i="5"/>
  <c r="J2788" i="5"/>
  <c r="J2796" i="5"/>
  <c r="J2805" i="5"/>
  <c r="J2812" i="5"/>
  <c r="J2821" i="5"/>
  <c r="J2828" i="5"/>
  <c r="J2834" i="5"/>
  <c r="J2841" i="5"/>
  <c r="J2849" i="5"/>
  <c r="J2852" i="5"/>
  <c r="J2861" i="5"/>
  <c r="J2870" i="5"/>
  <c r="J2877" i="5"/>
  <c r="J2881" i="5"/>
  <c r="J2886" i="5"/>
  <c r="J2891" i="5"/>
  <c r="J2899" i="5"/>
  <c r="J2903" i="5"/>
  <c r="J2905" i="5"/>
  <c r="J2908" i="5"/>
  <c r="J2913" i="5"/>
  <c r="J2918" i="5"/>
  <c r="J2925" i="5"/>
  <c r="J2931" i="5"/>
  <c r="J2938" i="5"/>
  <c r="J2943" i="5"/>
  <c r="J2947" i="5"/>
  <c r="J2953" i="5"/>
  <c r="J2958" i="5"/>
  <c r="J2964" i="5"/>
  <c r="J2967" i="5"/>
  <c r="J2973" i="5"/>
  <c r="J2979" i="5"/>
  <c r="J2981" i="5"/>
  <c r="J2987" i="5"/>
  <c r="J2993" i="5"/>
  <c r="J2999" i="5"/>
  <c r="J3005" i="5"/>
  <c r="J3011" i="5"/>
  <c r="J3016" i="5"/>
  <c r="J3021" i="5"/>
  <c r="J3028" i="5"/>
  <c r="J3032" i="5"/>
  <c r="J3037" i="5"/>
  <c r="J3042" i="5"/>
  <c r="J3045" i="5"/>
  <c r="J3051" i="5"/>
  <c r="J3055" i="5"/>
  <c r="J3062" i="5"/>
  <c r="J3066" i="5"/>
  <c r="J3070" i="5"/>
  <c r="J3077" i="5"/>
  <c r="J3082" i="5"/>
  <c r="J3087" i="5"/>
  <c r="J3091" i="5"/>
  <c r="J3097" i="5"/>
  <c r="J3102" i="5"/>
  <c r="J3109" i="5"/>
  <c r="J3115" i="5"/>
  <c r="J3120" i="5"/>
  <c r="J3126" i="5"/>
  <c r="J3132" i="5"/>
  <c r="J3136" i="5"/>
  <c r="J3138" i="5"/>
  <c r="J3144" i="5"/>
  <c r="J3149" i="5"/>
  <c r="J3153" i="5"/>
  <c r="J3155" i="5"/>
  <c r="J3159" i="5"/>
  <c r="J3161" i="5"/>
  <c r="J3169" i="5"/>
  <c r="J3176" i="5"/>
  <c r="J3180" i="5"/>
  <c r="J3186" i="5"/>
  <c r="J3192" i="5"/>
  <c r="J3197" i="5"/>
  <c r="J3205" i="5"/>
  <c r="J3212" i="5"/>
  <c r="J3216" i="5"/>
  <c r="J3222" i="5"/>
  <c r="J3227" i="5"/>
  <c r="J3231" i="5"/>
  <c r="J3236" i="5"/>
  <c r="J3240" i="5"/>
  <c r="J3246" i="5"/>
  <c r="J3261" i="5"/>
  <c r="J3265" i="5"/>
  <c r="J3268" i="5"/>
  <c r="J3273" i="5"/>
  <c r="J3277" i="5"/>
  <c r="J3279" i="5"/>
  <c r="J3280" i="5"/>
  <c r="J3287" i="5"/>
  <c r="J3291" i="5"/>
  <c r="J3298" i="5"/>
  <c r="J3301" i="5"/>
  <c r="J3305" i="5"/>
  <c r="J3307" i="5"/>
  <c r="J3309" i="5"/>
  <c r="J3313" i="5"/>
  <c r="J3317" i="5"/>
  <c r="J3320" i="5"/>
  <c r="J3324" i="5"/>
  <c r="J3326" i="5"/>
  <c r="J3332" i="5"/>
  <c r="J3334" i="5"/>
  <c r="J3338" i="5"/>
  <c r="J3341" i="5"/>
  <c r="J3346" i="5"/>
  <c r="J3348" i="5"/>
  <c r="J3353" i="5"/>
  <c r="J3356" i="5"/>
  <c r="J3358" i="5"/>
  <c r="J3361" i="5"/>
  <c r="J3364" i="5"/>
  <c r="J3365" i="5"/>
  <c r="J3368" i="5"/>
  <c r="J3370" i="5"/>
  <c r="J3376" i="5"/>
  <c r="J3379" i="5"/>
  <c r="J3381" i="5"/>
  <c r="J3385" i="5"/>
  <c r="J3389" i="5"/>
  <c r="J3393" i="5"/>
  <c r="J3397" i="5"/>
  <c r="J3401" i="5"/>
  <c r="J3405" i="5"/>
  <c r="J3407" i="5"/>
  <c r="J3410" i="5"/>
  <c r="J3414" i="5"/>
  <c r="J3419" i="5"/>
  <c r="J3423" i="5"/>
  <c r="J3425" i="5"/>
  <c r="J3427" i="5"/>
  <c r="J3431" i="5"/>
  <c r="J3433" i="5"/>
  <c r="J3437" i="5"/>
  <c r="J3439" i="5"/>
  <c r="J3445" i="5"/>
  <c r="J3447" i="5"/>
  <c r="J3449" i="5"/>
  <c r="J3452" i="5"/>
  <c r="J3456" i="5"/>
  <c r="J3458" i="5"/>
  <c r="J3461" i="5"/>
  <c r="J3465" i="5"/>
  <c r="J3469" i="5"/>
  <c r="J3471" i="5"/>
  <c r="J3475" i="5"/>
  <c r="J3479" i="5"/>
  <c r="J3481" i="5"/>
  <c r="J47" i="5"/>
  <c r="J108" i="5"/>
  <c r="J163" i="5"/>
  <c r="J209" i="5"/>
  <c r="J273" i="5"/>
  <c r="J327" i="5"/>
  <c r="J375" i="5"/>
  <c r="J424" i="5"/>
  <c r="J480" i="5"/>
  <c r="J542" i="5"/>
  <c r="J604" i="5"/>
  <c r="J653" i="5"/>
  <c r="J691" i="5"/>
  <c r="J737" i="5"/>
  <c r="J792" i="5"/>
  <c r="J843" i="5"/>
  <c r="J887" i="5"/>
  <c r="J929" i="5"/>
  <c r="J964" i="5"/>
  <c r="J1007" i="5"/>
  <c r="J1052" i="5"/>
  <c r="J1089" i="5"/>
  <c r="J1122" i="5"/>
  <c r="J1159" i="5"/>
  <c r="J1197" i="5"/>
  <c r="J1236" i="5"/>
  <c r="J1268" i="5"/>
  <c r="J1300" i="5"/>
  <c r="J1328" i="5"/>
  <c r="J1361" i="5"/>
  <c r="J1394" i="5"/>
  <c r="J1424" i="5"/>
  <c r="J1450" i="5"/>
  <c r="J1477" i="5"/>
  <c r="J1499" i="5"/>
  <c r="J1528" i="5"/>
  <c r="J1550" i="5"/>
  <c r="J1576" i="5"/>
  <c r="J1601" i="5"/>
  <c r="J1627" i="5"/>
  <c r="J1648" i="5"/>
  <c r="J1672" i="5"/>
  <c r="J1692" i="5"/>
  <c r="J1714" i="5"/>
  <c r="J1737" i="5"/>
  <c r="J1759" i="5"/>
  <c r="J1782" i="5"/>
  <c r="J1802" i="5"/>
  <c r="J1822" i="5"/>
  <c r="J1849" i="5"/>
  <c r="J1876" i="5"/>
  <c r="J1895" i="5"/>
  <c r="J1915" i="5"/>
  <c r="J1932" i="5"/>
  <c r="J1957" i="5"/>
  <c r="J1976" i="5"/>
  <c r="J1994" i="5"/>
  <c r="J2009" i="5"/>
  <c r="J2026" i="5"/>
  <c r="J2044" i="5"/>
  <c r="J2062" i="5"/>
  <c r="J2084" i="5"/>
  <c r="J2105" i="5"/>
  <c r="J2124" i="5"/>
  <c r="J2142" i="5"/>
  <c r="J2156" i="5"/>
  <c r="J2170" i="5"/>
  <c r="J2184" i="5"/>
  <c r="J2199" i="5"/>
  <c r="J2217" i="5"/>
  <c r="J2238" i="5"/>
  <c r="J2254" i="5"/>
  <c r="J2272" i="5"/>
  <c r="J2286" i="5"/>
  <c r="J2302" i="5"/>
  <c r="J2317" i="5"/>
  <c r="J2331" i="5"/>
  <c r="J2338" i="5"/>
  <c r="J2348" i="5"/>
  <c r="J2359" i="5"/>
  <c r="J2367" i="5"/>
  <c r="J2378" i="5"/>
  <c r="J2385" i="5"/>
  <c r="J2393" i="5"/>
  <c r="J2400" i="5"/>
  <c r="J2411" i="5"/>
  <c r="J2422" i="5"/>
  <c r="J2431" i="5"/>
  <c r="J2437" i="5"/>
  <c r="J2444" i="5"/>
  <c r="J2452" i="5"/>
  <c r="J2464" i="5"/>
  <c r="J52" i="5"/>
  <c r="J112" i="5"/>
  <c r="J167" i="5"/>
  <c r="J214" i="5"/>
  <c r="J277" i="5"/>
  <c r="J332" i="5"/>
  <c r="J379" i="5"/>
  <c r="J427" i="5"/>
  <c r="J485" i="5"/>
  <c r="J549" i="5"/>
  <c r="J608" i="5"/>
  <c r="J656" i="5"/>
  <c r="J693" i="5"/>
  <c r="J739" i="5"/>
  <c r="J796" i="5"/>
  <c r="J847" i="5"/>
  <c r="J889" i="5"/>
  <c r="J932" i="5"/>
  <c r="J967" i="5"/>
  <c r="J1010" i="5"/>
  <c r="J1053" i="5"/>
  <c r="J1092" i="5"/>
  <c r="J1124" i="5"/>
  <c r="J1162" i="5"/>
  <c r="J1203" i="5"/>
  <c r="J1239" i="5"/>
  <c r="J1273" i="5"/>
  <c r="J1301" i="5"/>
  <c r="J1330" i="5"/>
  <c r="J1364" i="5"/>
  <c r="J1396" i="5"/>
  <c r="J1426" i="5"/>
  <c r="J1453" i="5"/>
  <c r="J1479" i="5"/>
  <c r="J1501" i="5"/>
  <c r="J1530" i="5"/>
  <c r="J1554" i="5"/>
  <c r="J1579" i="5"/>
  <c r="J1603" i="5"/>
  <c r="J1630" i="5"/>
  <c r="J2065" i="5"/>
  <c r="J2066" i="5"/>
  <c r="J2067" i="5"/>
  <c r="J2068" i="5"/>
  <c r="J55" i="5"/>
  <c r="J116" i="5"/>
  <c r="J170" i="5"/>
  <c r="J217" i="5"/>
  <c r="J279" i="5"/>
  <c r="J335" i="5"/>
  <c r="J382" i="5"/>
  <c r="J430" i="5"/>
  <c r="J488" i="5"/>
  <c r="J552" i="5"/>
  <c r="J611" i="5"/>
  <c r="J661" i="5"/>
  <c r="J694" i="5"/>
  <c r="J742" i="5"/>
  <c r="J799" i="5"/>
  <c r="J848" i="5"/>
  <c r="J892" i="5"/>
  <c r="J936" i="5"/>
  <c r="J969" i="5"/>
  <c r="J1014" i="5"/>
  <c r="J614" i="5"/>
  <c r="J665" i="5"/>
  <c r="J696" i="5"/>
  <c r="J746" i="5"/>
  <c r="J802" i="5"/>
  <c r="J851" i="5"/>
  <c r="J896" i="5"/>
  <c r="J939" i="5"/>
  <c r="J1056" i="5"/>
  <c r="J1096" i="5"/>
  <c r="J1128" i="5"/>
  <c r="J1168" i="5"/>
  <c r="J1208" i="5"/>
  <c r="J1241" i="5"/>
  <c r="J1400" i="5"/>
  <c r="J1428" i="5"/>
  <c r="J1457" i="5"/>
  <c r="J1481" i="5"/>
  <c r="J1657" i="5"/>
  <c r="J1676" i="5"/>
  <c r="J1696" i="5"/>
  <c r="J1719" i="5"/>
  <c r="J1881" i="5"/>
  <c r="J1900" i="5"/>
  <c r="J1916" i="5"/>
  <c r="J1936" i="5"/>
  <c r="J1961" i="5"/>
  <c r="J1979" i="5"/>
  <c r="J2069" i="5"/>
  <c r="J2088" i="5"/>
  <c r="J2110" i="5"/>
  <c r="J2128" i="5"/>
  <c r="J2244" i="5"/>
  <c r="J2256" i="5"/>
  <c r="J2274" i="5"/>
  <c r="J2288" i="5"/>
  <c r="J2370" i="5"/>
  <c r="J2379" i="5"/>
  <c r="J2388" i="5"/>
  <c r="J2396" i="5"/>
  <c r="J2402" i="5"/>
  <c r="J2414" i="5"/>
  <c r="J2426" i="5"/>
  <c r="J2433" i="5"/>
  <c r="J2455" i="5"/>
  <c r="J2466" i="5"/>
  <c r="J2470" i="5"/>
  <c r="J2475" i="5"/>
  <c r="J2534" i="5"/>
  <c r="J2546" i="5"/>
  <c r="J2558" i="5"/>
  <c r="J2565" i="5"/>
  <c r="J2581" i="5"/>
  <c r="J2593" i="5"/>
  <c r="J2602" i="5"/>
  <c r="J2614" i="5"/>
  <c r="J2643" i="5"/>
  <c r="J2653" i="5"/>
  <c r="J2658" i="5"/>
  <c r="J2669" i="5"/>
  <c r="J2721" i="5"/>
  <c r="J2732" i="5"/>
  <c r="J2739" i="5"/>
  <c r="J2747" i="5"/>
  <c r="J2755" i="5"/>
  <c r="J2765" i="5"/>
  <c r="J2800" i="5"/>
  <c r="J2807" i="5"/>
  <c r="J2814" i="5"/>
  <c r="J2823" i="5"/>
  <c r="J61" i="5"/>
  <c r="J122" i="5"/>
  <c r="J174" i="5"/>
  <c r="J223" i="5"/>
  <c r="J285" i="5"/>
  <c r="J340" i="5"/>
  <c r="J386" i="5"/>
  <c r="J437" i="5"/>
  <c r="J495" i="5"/>
  <c r="J559" i="5"/>
  <c r="J1171" i="5"/>
  <c r="J127" i="5"/>
  <c r="J226" i="5"/>
  <c r="J344" i="5"/>
  <c r="J390" i="5"/>
  <c r="J563" i="5"/>
  <c r="J750" i="5"/>
  <c r="J942" i="5"/>
  <c r="J1172" i="5"/>
  <c r="J1245" i="5"/>
  <c r="J1276" i="5"/>
  <c r="J1367" i="5"/>
  <c r="J1431" i="5"/>
  <c r="J1559" i="5"/>
  <c r="J1584" i="5"/>
  <c r="J1607" i="5"/>
  <c r="J1720" i="5"/>
  <c r="J1743" i="5"/>
  <c r="J1766" i="5"/>
  <c r="J1788" i="5"/>
  <c r="J1804" i="5"/>
  <c r="J1829" i="5"/>
  <c r="J1856" i="5"/>
  <c r="J1883" i="5"/>
  <c r="J1903" i="5"/>
  <c r="J1917" i="5"/>
  <c r="J1937" i="5"/>
  <c r="J1980" i="5"/>
  <c r="J1996" i="5"/>
  <c r="J2011" i="5"/>
  <c r="J2049" i="5"/>
  <c r="J2089" i="5"/>
  <c r="J2112" i="5"/>
  <c r="J2224" i="5"/>
  <c r="J2245" i="5"/>
  <c r="J2258" i="5"/>
  <c r="J2276" i="5"/>
  <c r="J2289" i="5"/>
  <c r="J2308" i="5"/>
  <c r="J2309" i="5"/>
  <c r="J2333" i="5"/>
  <c r="J2446" i="5"/>
  <c r="J2457" i="5"/>
  <c r="J2478" i="5"/>
  <c r="J2510" i="5"/>
  <c r="J2548" i="5"/>
  <c r="J2566" i="5"/>
  <c r="J2595" i="5"/>
  <c r="J564" i="5"/>
  <c r="J620" i="5"/>
  <c r="J902" i="5"/>
  <c r="J1131" i="5"/>
  <c r="J751" i="5"/>
  <c r="J1097" i="5"/>
  <c r="J1458" i="5"/>
  <c r="J1633" i="5"/>
  <c r="J2" i="5"/>
  <c r="J63" i="5"/>
  <c r="J176" i="5"/>
  <c r="J227" i="5"/>
  <c r="J292" i="5"/>
  <c r="J345" i="5"/>
  <c r="J391" i="5"/>
  <c r="J565" i="5"/>
  <c r="J621" i="5"/>
  <c r="J752" i="5"/>
  <c r="J753" i="5"/>
  <c r="J1019" i="5"/>
  <c r="J1210" i="5"/>
  <c r="J1331" i="5"/>
  <c r="J1368" i="5"/>
  <c r="J1459" i="5"/>
  <c r="J1608" i="5"/>
  <c r="J1634" i="5"/>
  <c r="J1744" i="5"/>
  <c r="J1805" i="5"/>
  <c r="J1918" i="5"/>
  <c r="J1981" i="5"/>
  <c r="J2070" i="5"/>
  <c r="J2204" i="5"/>
  <c r="J2225" i="5"/>
  <c r="J2259" i="5"/>
  <c r="J2310" i="5"/>
  <c r="J2371" i="5"/>
  <c r="J2515" i="5"/>
  <c r="J2567" i="5"/>
  <c r="J2624" i="5"/>
  <c r="J2660" i="5"/>
  <c r="J2671" i="5"/>
  <c r="J2681" i="5"/>
  <c r="J2689" i="5"/>
  <c r="J2706" i="5"/>
  <c r="J2748" i="5"/>
  <c r="J64" i="5"/>
  <c r="J128" i="5"/>
  <c r="J228" i="5"/>
  <c r="J3799" i="5"/>
  <c r="J3800" i="5"/>
  <c r="J3801" i="5"/>
  <c r="J3803" i="5"/>
  <c r="J3805" i="5"/>
  <c r="J498" i="5"/>
  <c r="J566" i="5"/>
  <c r="J855" i="5"/>
  <c r="J971" i="5"/>
  <c r="J1132" i="5"/>
  <c r="J1173" i="5"/>
  <c r="J1211" i="5"/>
  <c r="J1277" i="5"/>
  <c r="J1307" i="5"/>
  <c r="J1482" i="5"/>
  <c r="J1536" i="5"/>
  <c r="J1585" i="5"/>
  <c r="J1721" i="5"/>
  <c r="J1857" i="5"/>
  <c r="J1982" i="5"/>
  <c r="J2129" i="5"/>
  <c r="J2176" i="5"/>
  <c r="J2188" i="5"/>
  <c r="J2205" i="5"/>
  <c r="J65" i="5"/>
  <c r="J229" i="5"/>
  <c r="J66" i="5"/>
  <c r="J129" i="5"/>
  <c r="J177" i="5"/>
  <c r="J230" i="5"/>
  <c r="J346" i="5"/>
  <c r="J392" i="5"/>
  <c r="J440" i="5"/>
  <c r="J499" i="5"/>
  <c r="J567" i="5"/>
  <c r="J622" i="5"/>
  <c r="J669" i="5"/>
  <c r="J701" i="5"/>
  <c r="J754" i="5"/>
  <c r="J810" i="5"/>
  <c r="J856" i="5"/>
  <c r="J903" i="5"/>
  <c r="J943" i="5"/>
  <c r="J972" i="5"/>
  <c r="J1020" i="5"/>
  <c r="J1058" i="5"/>
  <c r="J1098" i="5"/>
  <c r="J1174" i="5"/>
  <c r="J1246" i="5"/>
  <c r="J1278" i="5"/>
  <c r="J1308" i="5"/>
  <c r="J1309" i="5"/>
  <c r="J1369" i="5"/>
  <c r="J1403" i="5"/>
  <c r="J1432" i="5"/>
  <c r="J1460" i="5"/>
  <c r="J1537" i="5"/>
  <c r="J1586" i="5"/>
  <c r="J1609" i="5"/>
  <c r="J1635" i="5"/>
  <c r="J1658" i="5"/>
  <c r="J1679" i="5"/>
  <c r="J1698" i="5"/>
  <c r="J1722" i="5"/>
  <c r="J1745" i="5"/>
  <c r="J1767" i="5"/>
  <c r="J1789" i="5"/>
  <c r="J1806" i="5"/>
  <c r="J1830" i="5"/>
  <c r="J1858" i="5"/>
  <c r="J1904" i="5"/>
  <c r="J1938" i="5"/>
  <c r="J1964" i="5"/>
  <c r="J1983" i="5"/>
  <c r="J1997" i="5"/>
  <c r="J2012" i="5"/>
  <c r="J2034" i="5"/>
  <c r="J2050" i="5"/>
  <c r="J130" i="5"/>
  <c r="J178" i="5"/>
  <c r="J231" i="5"/>
  <c r="J293" i="5"/>
  <c r="J347" i="5"/>
  <c r="J393" i="5"/>
  <c r="J441" i="5"/>
  <c r="J500" i="5"/>
  <c r="J702" i="5"/>
  <c r="J811" i="5"/>
  <c r="J904" i="5"/>
  <c r="J442" i="5"/>
  <c r="J755" i="5"/>
  <c r="J2427" i="5"/>
  <c r="J2525" i="5"/>
  <c r="J2537" i="5"/>
  <c r="J2569" i="5"/>
  <c r="J2584" i="5"/>
  <c r="J2616" i="5"/>
  <c r="J2626" i="5"/>
  <c r="J2654" i="5"/>
  <c r="J2661" i="5"/>
  <c r="J2682" i="5"/>
  <c r="J2690" i="5"/>
  <c r="J2714" i="5"/>
  <c r="J2723" i="5"/>
  <c r="J2749" i="5"/>
  <c r="J2756" i="5"/>
  <c r="J2777" i="5"/>
  <c r="J2808" i="5"/>
  <c r="J2815" i="5"/>
  <c r="J2837" i="5"/>
  <c r="J2843" i="5"/>
  <c r="J2854" i="5"/>
  <c r="J2864" i="5"/>
  <c r="J2872" i="5"/>
  <c r="J2879" i="5"/>
  <c r="J2893" i="5"/>
  <c r="J6" i="5"/>
  <c r="J69" i="5"/>
  <c r="J181" i="5"/>
  <c r="J396" i="5"/>
  <c r="J397" i="5"/>
  <c r="J625" i="5"/>
  <c r="J705" i="5"/>
  <c r="J814" i="5"/>
  <c r="J974" i="5"/>
  <c r="J1022" i="5"/>
  <c r="J1060" i="5"/>
  <c r="J1100" i="5"/>
  <c r="J1859" i="5"/>
  <c r="J1939" i="5"/>
  <c r="J70" i="5"/>
  <c r="J445" i="5"/>
  <c r="J859" i="5"/>
  <c r="J1213" i="5"/>
  <c r="J1462" i="5"/>
  <c r="J1659" i="5"/>
  <c r="J133" i="5"/>
  <c r="J234" i="5"/>
  <c r="J350" i="5"/>
  <c r="J1061" i="5"/>
  <c r="J1134" i="5"/>
  <c r="J1214" i="5"/>
  <c r="J2550" i="5"/>
  <c r="J2570" i="5"/>
  <c r="J2597" i="5"/>
  <c r="J2617" i="5"/>
  <c r="J2707" i="5"/>
  <c r="J2354" i="5"/>
  <c r="J2404" i="5"/>
  <c r="J2447" i="5"/>
  <c r="J2472" i="5"/>
  <c r="J2551" i="5"/>
  <c r="J2873" i="5"/>
  <c r="J2883" i="5"/>
  <c r="J2954" i="5"/>
  <c r="J2959" i="5"/>
  <c r="J2969" i="5"/>
  <c r="J2994" i="5"/>
  <c r="J3003" i="5"/>
  <c r="J3044" i="5"/>
  <c r="J3057" i="5"/>
  <c r="J3080" i="5"/>
  <c r="J3084" i="5"/>
  <c r="J3118" i="5"/>
  <c r="J3134" i="5"/>
  <c r="J3163" i="5"/>
  <c r="J3208" i="5"/>
  <c r="J3209" i="5"/>
  <c r="J3220" i="5"/>
  <c r="J3325" i="5"/>
  <c r="J3383" i="5"/>
  <c r="J3399" i="5"/>
  <c r="J3421" i="5"/>
  <c r="J3454" i="5"/>
  <c r="J3467" i="5"/>
  <c r="J3561" i="5"/>
  <c r="J3579" i="5"/>
  <c r="J3596" i="5"/>
  <c r="J1463" i="5"/>
  <c r="J1508" i="5"/>
  <c r="J1610" i="5"/>
  <c r="J7" i="5"/>
  <c r="J134" i="5"/>
  <c r="J235" i="5"/>
  <c r="J706" i="5"/>
  <c r="J860" i="5"/>
  <c r="J1023" i="5"/>
  <c r="J1101" i="5"/>
  <c r="J1135" i="5"/>
  <c r="J1176" i="5"/>
  <c r="J1215" i="5"/>
  <c r="J1248" i="5"/>
  <c r="J1280" i="5"/>
  <c r="J1333" i="5"/>
  <c r="J8" i="5"/>
  <c r="J71" i="5"/>
  <c r="J135" i="5"/>
  <c r="J182" i="5"/>
  <c r="J236" i="5"/>
  <c r="J237" i="5"/>
  <c r="J1611" i="5"/>
  <c r="J1636" i="5"/>
  <c r="J1660" i="5"/>
  <c r="J1699" i="5"/>
  <c r="J1790" i="5"/>
  <c r="J1807" i="5"/>
  <c r="J1884" i="5"/>
  <c r="J1905" i="5"/>
  <c r="J1940" i="5"/>
  <c r="J1984" i="5"/>
  <c r="J2090" i="5"/>
  <c r="J2290" i="5"/>
  <c r="J2319" i="5"/>
  <c r="J672" i="5"/>
  <c r="J815" i="5"/>
  <c r="J1334" i="5"/>
  <c r="J1464" i="5"/>
  <c r="J1560" i="5"/>
  <c r="J1941" i="5"/>
  <c r="J2676" i="5"/>
  <c r="J9" i="5"/>
  <c r="J238" i="5"/>
  <c r="J446" i="5"/>
  <c r="J447" i="5"/>
  <c r="J503" i="5"/>
  <c r="J626" i="5"/>
  <c r="J673" i="5"/>
  <c r="J758" i="5"/>
  <c r="J816" i="5"/>
  <c r="J945" i="5"/>
  <c r="J975" i="5"/>
  <c r="J1102" i="5"/>
  <c r="J10" i="5"/>
  <c r="J136" i="5"/>
  <c r="J183" i="5"/>
  <c r="J504" i="5"/>
  <c r="J817" i="5"/>
  <c r="J976" i="5"/>
  <c r="J1216" i="5"/>
  <c r="J1249" i="5"/>
  <c r="J1405" i="5"/>
  <c r="J1483" i="5"/>
  <c r="J1637" i="5"/>
  <c r="J1831" i="5"/>
  <c r="J1906" i="5"/>
  <c r="J1919" i="5"/>
  <c r="J1965" i="5"/>
  <c r="J2013" i="5"/>
  <c r="J2035" i="5"/>
  <c r="J2071" i="5"/>
  <c r="J2130" i="5"/>
  <c r="J2177" i="5"/>
  <c r="J2226" i="5"/>
  <c r="J2277" i="5"/>
  <c r="J2320" i="5"/>
  <c r="J2355" i="5"/>
  <c r="J2381" i="5"/>
  <c r="J2405" i="5"/>
  <c r="J2434" i="5"/>
  <c r="J2458" i="5"/>
  <c r="J2479" i="5"/>
  <c r="J2503" i="5"/>
  <c r="J2526" i="5"/>
  <c r="J627" i="5"/>
  <c r="J707" i="5"/>
  <c r="J977" i="5"/>
  <c r="J946" i="5"/>
  <c r="J1024" i="5"/>
  <c r="J1103" i="5"/>
  <c r="J1136" i="5"/>
  <c r="J1177" i="5"/>
  <c r="J1311" i="5"/>
  <c r="J1335" i="5"/>
  <c r="J1434" i="5"/>
  <c r="J137" i="5"/>
  <c r="J570" i="5"/>
  <c r="J759" i="5"/>
  <c r="J861" i="5"/>
  <c r="J1025" i="5"/>
  <c r="J1178" i="5"/>
  <c r="J1250" i="5"/>
  <c r="J1312" i="5"/>
  <c r="J1371" i="5"/>
  <c r="J1435" i="5"/>
  <c r="J1484" i="5"/>
  <c r="J628" i="5"/>
  <c r="J818" i="5"/>
  <c r="J978" i="5"/>
  <c r="J1281" i="5"/>
  <c r="J12" i="5"/>
  <c r="J73" i="5"/>
  <c r="J139" i="5"/>
  <c r="J185" i="5"/>
  <c r="J240" i="5"/>
  <c r="J297" i="5"/>
  <c r="J352" i="5"/>
  <c r="J399" i="5"/>
  <c r="J449" i="5"/>
  <c r="J506" i="5"/>
  <c r="J572" i="5"/>
  <c r="J630" i="5"/>
  <c r="J675" i="5"/>
  <c r="J709" i="5"/>
  <c r="J761" i="5"/>
  <c r="J820" i="5"/>
  <c r="J863" i="5"/>
  <c r="J908" i="5"/>
  <c r="J948" i="5"/>
  <c r="J980" i="5"/>
  <c r="J1027" i="5"/>
  <c r="J1063" i="5"/>
  <c r="J1105" i="5"/>
  <c r="J1138" i="5"/>
  <c r="J1180" i="5"/>
  <c r="J1218" i="5"/>
  <c r="J1252" i="5"/>
  <c r="J1283" i="5"/>
  <c r="J1314" i="5"/>
  <c r="J1337" i="5"/>
  <c r="J1373" i="5"/>
  <c r="J1407" i="5"/>
  <c r="J1437" i="5"/>
  <c r="J1466" i="5"/>
  <c r="J1510" i="5"/>
  <c r="J1562" i="5"/>
  <c r="J298" i="5"/>
  <c r="J13" i="5"/>
  <c r="J140" i="5"/>
  <c r="J74" i="5"/>
  <c r="J141" i="5"/>
  <c r="J241" i="5"/>
  <c r="J299" i="5"/>
  <c r="J450" i="5"/>
  <c r="J762" i="5"/>
  <c r="J821" i="5"/>
  <c r="J864" i="5"/>
  <c r="J1028" i="5"/>
  <c r="J1106" i="5"/>
  <c r="J1408" i="5"/>
  <c r="J1486" i="5"/>
  <c r="J1511" i="5"/>
  <c r="J1539" i="5"/>
  <c r="J1563" i="5"/>
  <c r="J1662" i="5"/>
  <c r="J1681" i="5"/>
  <c r="J1724" i="5"/>
  <c r="J1809" i="5"/>
  <c r="J1833" i="5"/>
  <c r="J2073" i="5"/>
  <c r="J2160" i="5"/>
  <c r="J2207" i="5"/>
  <c r="J2261" i="5"/>
  <c r="J2279" i="5"/>
  <c r="J2292" i="5"/>
  <c r="J2322" i="5"/>
  <c r="J2335" i="5"/>
  <c r="J75" i="5"/>
  <c r="J142" i="5"/>
  <c r="J300" i="5"/>
  <c r="J353" i="5"/>
  <c r="J507" i="5"/>
  <c r="J710" i="5"/>
  <c r="J763" i="5"/>
  <c r="J909" i="5"/>
  <c r="J1029" i="5"/>
  <c r="J1810" i="5"/>
  <c r="J2015" i="5"/>
  <c r="J2179" i="5"/>
  <c r="J2262" i="5"/>
  <c r="J2293" i="5"/>
  <c r="J76" i="5"/>
  <c r="J242" i="5"/>
  <c r="J451" i="5"/>
  <c r="J676" i="5"/>
  <c r="J711" i="5"/>
  <c r="J764" i="5"/>
  <c r="J1861" i="5"/>
  <c r="J2208" i="5"/>
  <c r="J2294" i="5"/>
  <c r="J3831" i="5"/>
  <c r="J14" i="5"/>
  <c r="J243" i="5"/>
  <c r="J354" i="5"/>
  <c r="J1438" i="5"/>
  <c r="J1512" i="5"/>
  <c r="J1564" i="5"/>
  <c r="J77" i="5"/>
  <c r="J15" i="5"/>
  <c r="J16" i="5"/>
  <c r="J78" i="5"/>
  <c r="J143" i="5"/>
  <c r="J186" i="5"/>
  <c r="J244" i="5"/>
  <c r="J301" i="5"/>
  <c r="J17" i="5"/>
  <c r="J79" i="5"/>
  <c r="J573" i="5"/>
  <c r="J981" i="5"/>
  <c r="J1107" i="5"/>
  <c r="J1338" i="5"/>
  <c r="J1374" i="5"/>
  <c r="J1588" i="5"/>
  <c r="J1769" i="5"/>
  <c r="J1834" i="5"/>
  <c r="J1943" i="5"/>
  <c r="J1999" i="5"/>
  <c r="J2092" i="5"/>
  <c r="J2228" i="5"/>
  <c r="J2343" i="5"/>
  <c r="J2417" i="5"/>
  <c r="J2481" i="5"/>
  <c r="J2539" i="5"/>
  <c r="J2619" i="5"/>
  <c r="J2628" i="5"/>
  <c r="J2691" i="5"/>
  <c r="J2757" i="5"/>
  <c r="J2816" i="5"/>
  <c r="J2884" i="5"/>
  <c r="J3058" i="5"/>
  <c r="J3072" i="5"/>
  <c r="J3250" i="5"/>
  <c r="J3267" i="5"/>
  <c r="J3282" i="5"/>
  <c r="J3288" i="5"/>
  <c r="J3306" i="5"/>
  <c r="J3360" i="5"/>
  <c r="J3390" i="5"/>
  <c r="J3476" i="5"/>
  <c r="J3484" i="5"/>
  <c r="J3494" i="5"/>
  <c r="J3497" i="5"/>
  <c r="J3504" i="5"/>
  <c r="J3509" i="5"/>
  <c r="J3511" i="5"/>
  <c r="J3551" i="5"/>
  <c r="J3566" i="5"/>
  <c r="J3571" i="5"/>
  <c r="J3573" i="5"/>
  <c r="J3587" i="5"/>
  <c r="J3597" i="5"/>
  <c r="J3599" i="5"/>
  <c r="J3602" i="5"/>
  <c r="J3604" i="5"/>
  <c r="J3610" i="5"/>
  <c r="J3613" i="5"/>
  <c r="J3616" i="5"/>
  <c r="J3621" i="5"/>
  <c r="J3626" i="5"/>
  <c r="J3628" i="5"/>
  <c r="J2586" i="5"/>
  <c r="J2605" i="5"/>
  <c r="J2782" i="5"/>
  <c r="J2831" i="5"/>
  <c r="J2855" i="5"/>
  <c r="J2880" i="5"/>
  <c r="J2894" i="5"/>
  <c r="J2901" i="5"/>
  <c r="J2917" i="5"/>
  <c r="J2921" i="5"/>
  <c r="J2940" i="5"/>
  <c r="J2960" i="5"/>
  <c r="J2982" i="5"/>
  <c r="J2988" i="5"/>
  <c r="J2995" i="5"/>
  <c r="J3008" i="5"/>
  <c r="J3012" i="5"/>
  <c r="J3023" i="5"/>
  <c r="J3046" i="5"/>
  <c r="J3073" i="5"/>
  <c r="J3089" i="5"/>
  <c r="J3099" i="5"/>
  <c r="J3122" i="5"/>
  <c r="J3154" i="5"/>
  <c r="J3164" i="5"/>
  <c r="J3173" i="5"/>
  <c r="J3210" i="5"/>
  <c r="J3251" i="5"/>
  <c r="J3255" i="5"/>
  <c r="J3259" i="5"/>
  <c r="J3263" i="5"/>
  <c r="J3269" i="5"/>
  <c r="J3276" i="5"/>
  <c r="J3294" i="5"/>
  <c r="J3302" i="5"/>
  <c r="J3315" i="5"/>
  <c r="J3322" i="5"/>
  <c r="J3335" i="5"/>
  <c r="J3350" i="5"/>
  <c r="J3362" i="5"/>
  <c r="J3371" i="5"/>
  <c r="J3387" i="5"/>
  <c r="J3395" i="5"/>
  <c r="J3455" i="5"/>
  <c r="J3460" i="5"/>
  <c r="J3468" i="5"/>
  <c r="J3488" i="5"/>
  <c r="J3502" i="5"/>
  <c r="J3507" i="5"/>
  <c r="J3512" i="5"/>
  <c r="J3516" i="5"/>
  <c r="J3520" i="5"/>
  <c r="J3535" i="5"/>
  <c r="J3552" i="5"/>
  <c r="J3562" i="5"/>
  <c r="J3568" i="5"/>
  <c r="J3588" i="5"/>
  <c r="J3592" i="5"/>
  <c r="J3595" i="5"/>
  <c r="J3600" i="5"/>
  <c r="J3606" i="5"/>
  <c r="J3607" i="5"/>
  <c r="J3608" i="5"/>
  <c r="J3611" i="5"/>
  <c r="J3612" i="5"/>
  <c r="J3614" i="5"/>
  <c r="J3615" i="5"/>
  <c r="J3617" i="5"/>
  <c r="J3619" i="5"/>
  <c r="J80" i="5"/>
  <c r="J187" i="5"/>
  <c r="J245" i="5"/>
  <c r="J302" i="5"/>
  <c r="J765" i="5"/>
  <c r="J865" i="5"/>
  <c r="J1064" i="5"/>
  <c r="J1139" i="5"/>
  <c r="J1181" i="5"/>
  <c r="J1219" i="5"/>
  <c r="J1253" i="5"/>
  <c r="J1284" i="5"/>
  <c r="J1315" i="5"/>
  <c r="J1339" i="5"/>
  <c r="J1439" i="5"/>
  <c r="J1467" i="5"/>
  <c r="J1639" i="5"/>
  <c r="J1725" i="5"/>
  <c r="J1811" i="5"/>
  <c r="J1944" i="5"/>
  <c r="J1967" i="5"/>
  <c r="J2000" i="5"/>
  <c r="J2052" i="5"/>
  <c r="J2114" i="5"/>
  <c r="J2229" i="5"/>
  <c r="J18" i="5"/>
  <c r="J144" i="5"/>
  <c r="J188" i="5"/>
  <c r="J303" i="5"/>
  <c r="J400" i="5"/>
  <c r="J20" i="5"/>
  <c r="J82" i="5"/>
  <c r="J146" i="5"/>
  <c r="J190" i="5"/>
  <c r="J247" i="5"/>
  <c r="J305" i="5"/>
  <c r="J402" i="5"/>
  <c r="J2474" i="5"/>
  <c r="J2528" i="5"/>
  <c r="J2540" i="5"/>
  <c r="J2572" i="5"/>
  <c r="J2587" i="5"/>
  <c r="J2620" i="5"/>
  <c r="J2629" i="5"/>
  <c r="J2655" i="5"/>
  <c r="J2662" i="5"/>
  <c r="J2683" i="5"/>
  <c r="J2692" i="5"/>
  <c r="J2715" i="5"/>
  <c r="J2724" i="5"/>
  <c r="J2750" i="5"/>
  <c r="J2758" i="5"/>
  <c r="J2783" i="5"/>
  <c r="J2789" i="5"/>
  <c r="J2809" i="5"/>
  <c r="J2817" i="5"/>
  <c r="J2838" i="5"/>
  <c r="J2844" i="5"/>
  <c r="J2865" i="5"/>
  <c r="J2874" i="5"/>
  <c r="J2888" i="5"/>
  <c r="J2895" i="5"/>
  <c r="J2910" i="5"/>
  <c r="J356" i="5"/>
  <c r="J867" i="5"/>
  <c r="J950" i="5"/>
  <c r="J983" i="5"/>
  <c r="J1031" i="5"/>
  <c r="J2429" i="5"/>
  <c r="J2606" i="5"/>
  <c r="J2646" i="5"/>
  <c r="J3156" i="5"/>
  <c r="J3442" i="5"/>
  <c r="J21" i="5"/>
  <c r="J248" i="5"/>
  <c r="J453" i="5"/>
  <c r="J767" i="5"/>
  <c r="J22" i="5"/>
  <c r="J147" i="5"/>
  <c r="J249" i="5"/>
  <c r="J357" i="5"/>
  <c r="J403" i="5"/>
  <c r="J454" i="5"/>
  <c r="J575" i="5"/>
  <c r="J678" i="5"/>
  <c r="J713" i="5"/>
  <c r="J768" i="5"/>
  <c r="J868" i="5"/>
  <c r="J83" i="5"/>
  <c r="J148" i="5"/>
  <c r="J191" i="5"/>
  <c r="J250" i="5"/>
  <c r="J306" i="5"/>
  <c r="J358" i="5"/>
  <c r="J509" i="5"/>
  <c r="J251" i="5"/>
  <c r="J307" i="5"/>
  <c r="J576" i="5"/>
  <c r="J632" i="5"/>
  <c r="J149" i="5"/>
  <c r="J252" i="5"/>
  <c r="J869" i="5"/>
  <c r="J1141" i="5"/>
  <c r="J1183" i="5"/>
  <c r="J1255" i="5"/>
  <c r="J1286" i="5"/>
  <c r="J1341" i="5"/>
  <c r="J1441" i="5"/>
  <c r="J1541" i="5"/>
  <c r="J1566" i="5"/>
  <c r="J1641" i="5"/>
  <c r="J1442" i="5"/>
  <c r="J1614" i="5"/>
  <c r="J1748" i="5"/>
  <c r="J1836" i="5"/>
  <c r="J1887" i="5"/>
  <c r="J1909" i="5"/>
  <c r="J1922" i="5"/>
  <c r="J1969" i="5"/>
  <c r="J2017" i="5"/>
  <c r="J2038" i="5"/>
  <c r="J2094" i="5"/>
  <c r="J2133" i="5"/>
  <c r="J2146" i="5"/>
  <c r="J577" i="5"/>
  <c r="J769" i="5"/>
  <c r="J984" i="5"/>
  <c r="J1032" i="5"/>
  <c r="J1066" i="5"/>
  <c r="J1221" i="5"/>
  <c r="J1256" i="5"/>
  <c r="J1317" i="5"/>
  <c r="J1376" i="5"/>
  <c r="J1410" i="5"/>
  <c r="J1514" i="5"/>
  <c r="J1615" i="5"/>
  <c r="J1727" i="5"/>
  <c r="J1987" i="5"/>
  <c r="J2054" i="5"/>
  <c r="J2075" i="5"/>
  <c r="J2191" i="5"/>
  <c r="J2248" i="5"/>
  <c r="J2312" i="5"/>
  <c r="J2323" i="5"/>
  <c r="J2344" i="5"/>
  <c r="J455" i="5"/>
  <c r="J510" i="5"/>
  <c r="J714" i="5"/>
  <c r="J770" i="5"/>
  <c r="J870" i="5"/>
  <c r="J985" i="5"/>
  <c r="J1067" i="5"/>
  <c r="J1109" i="5"/>
  <c r="J3013" i="5"/>
  <c r="J3018" i="5"/>
  <c r="J3034" i="5"/>
  <c r="J3041" i="5"/>
  <c r="J3074" i="5"/>
  <c r="J3160" i="5"/>
  <c r="J3184" i="5"/>
  <c r="J3239" i="5"/>
  <c r="J3260" i="5"/>
  <c r="J3340" i="5"/>
  <c r="J3388" i="5"/>
  <c r="J3416" i="5"/>
  <c r="J3443" i="5"/>
  <c r="J3462" i="5"/>
  <c r="J3483" i="5"/>
  <c r="J3500" i="5"/>
  <c r="J3530" i="5"/>
  <c r="J308" i="5"/>
  <c r="J456" i="5"/>
  <c r="J511" i="5"/>
  <c r="J578" i="5"/>
  <c r="J771" i="5"/>
  <c r="J871" i="5"/>
  <c r="J1033" i="5"/>
  <c r="J1184" i="5"/>
  <c r="J1411" i="5"/>
  <c r="J1443" i="5"/>
  <c r="J512" i="5"/>
  <c r="J579" i="5"/>
  <c r="J679" i="5"/>
  <c r="J823" i="5"/>
  <c r="J1068" i="5"/>
  <c r="J1110" i="5"/>
  <c r="J1342" i="5"/>
  <c r="J1567" i="5"/>
  <c r="J1642" i="5"/>
  <c r="J1702" i="5"/>
  <c r="J1728" i="5"/>
  <c r="J1749" i="5"/>
  <c r="J1813" i="5"/>
  <c r="J1837" i="5"/>
  <c r="J1910" i="5"/>
  <c r="J1923" i="5"/>
  <c r="J1946" i="5"/>
  <c r="J2002" i="5"/>
  <c r="J2055" i="5"/>
  <c r="J2095" i="5"/>
  <c r="J2116" i="5"/>
  <c r="J2147" i="5"/>
  <c r="J2192" i="5"/>
  <c r="J2210" i="5"/>
  <c r="J2231" i="5"/>
  <c r="J2264" i="5"/>
  <c r="J2281" i="5"/>
  <c r="J2296" i="5"/>
  <c r="J2313" i="5"/>
  <c r="J2324" i="5"/>
  <c r="J2390" i="5"/>
  <c r="J2506" i="5"/>
  <c r="J2541" i="5"/>
  <c r="J2607" i="5"/>
  <c r="J2663" i="5"/>
  <c r="J2708" i="5"/>
  <c r="J2759" i="5"/>
  <c r="J2845" i="5"/>
  <c r="J2856" i="5"/>
  <c r="J2896" i="5"/>
  <c r="J2911" i="5"/>
  <c r="J2922" i="5"/>
  <c r="J2966" i="5"/>
  <c r="J2975" i="5"/>
  <c r="J2983" i="5"/>
  <c r="J3029" i="5"/>
  <c r="J3059" i="5"/>
  <c r="J3123" i="5"/>
  <c r="J3140" i="5"/>
  <c r="J3157" i="5"/>
  <c r="J3165" i="5"/>
  <c r="J3190" i="5"/>
  <c r="J3224" i="5"/>
  <c r="J3270" i="5"/>
  <c r="J3278" i="5"/>
  <c r="J3283" i="5"/>
  <c r="J3295" i="5"/>
  <c r="J3303" i="5"/>
  <c r="J192" i="5"/>
  <c r="J309" i="5"/>
  <c r="J513" i="5"/>
  <c r="J772" i="5"/>
  <c r="J911" i="5"/>
  <c r="J986" i="5"/>
  <c r="J1034" i="5"/>
  <c r="J1069" i="5"/>
  <c r="J1185" i="5"/>
  <c r="J1222" i="5"/>
  <c r="J1377" i="5"/>
  <c r="J1412" i="5"/>
  <c r="J1515" i="5"/>
  <c r="J1590" i="5"/>
  <c r="J84" i="5"/>
  <c r="J193" i="5"/>
  <c r="J514" i="5"/>
  <c r="J580" i="5"/>
  <c r="J150" i="5"/>
  <c r="J194" i="5"/>
  <c r="J581" i="5"/>
  <c r="J633" i="5"/>
  <c r="J824" i="5"/>
  <c r="J872" i="5"/>
  <c r="J987" i="5"/>
  <c r="J1035" i="5"/>
  <c r="J1070" i="5"/>
  <c r="J1142" i="5"/>
  <c r="J1186" i="5"/>
  <c r="J1223" i="5"/>
  <c r="J1257" i="5"/>
  <c r="J1343" i="5"/>
  <c r="J1469" i="5"/>
  <c r="J1488" i="5"/>
  <c r="J23" i="5"/>
  <c r="J85" i="5"/>
  <c r="J253" i="5"/>
  <c r="J310" i="5"/>
  <c r="J457" i="5"/>
  <c r="J582" i="5"/>
  <c r="J3835" i="5"/>
  <c r="J86" i="5"/>
  <c r="J24" i="5"/>
  <c r="J359" i="5"/>
  <c r="J1729" i="5"/>
  <c r="J1750" i="5"/>
  <c r="J2018" i="5"/>
  <c r="J2096" i="5"/>
  <c r="J2134" i="5"/>
  <c r="J2162" i="5"/>
  <c r="J2193" i="5"/>
  <c r="J458" i="5"/>
  <c r="J515" i="5"/>
  <c r="J634" i="5"/>
  <c r="J404" i="5"/>
  <c r="J87" i="5"/>
  <c r="J195" i="5"/>
  <c r="J311" i="5"/>
  <c r="J405" i="5"/>
  <c r="J516" i="5"/>
  <c r="J635" i="5"/>
  <c r="J715" i="5"/>
  <c r="J25" i="5"/>
  <c r="J459" i="5"/>
  <c r="J517" i="5"/>
  <c r="J773" i="5"/>
  <c r="J951" i="5"/>
  <c r="J988" i="5"/>
  <c r="J1344" i="5"/>
  <c r="J1616" i="5"/>
  <c r="J1664" i="5"/>
  <c r="J1683" i="5"/>
  <c r="J1703" i="5"/>
  <c r="J1730" i="5"/>
  <c r="J1751" i="5"/>
  <c r="J1771" i="5"/>
  <c r="J1793" i="5"/>
  <c r="J1814" i="5"/>
  <c r="J1838" i="5"/>
  <c r="J1863" i="5"/>
  <c r="J1888" i="5"/>
  <c r="J1911" i="5"/>
  <c r="J1924" i="5"/>
  <c r="J1947" i="5"/>
  <c r="J1970" i="5"/>
  <c r="J2019" i="5"/>
  <c r="J2056" i="5"/>
  <c r="J2076" i="5"/>
  <c r="J2097" i="5"/>
  <c r="J2135" i="5"/>
  <c r="J2163" i="5"/>
  <c r="J2181" i="5"/>
  <c r="J2194" i="5"/>
  <c r="J2211" i="5"/>
  <c r="J2232" i="5"/>
  <c r="J2249" i="5"/>
  <c r="J2265" i="5"/>
  <c r="J26" i="5"/>
  <c r="J636" i="5"/>
  <c r="J912" i="5"/>
  <c r="J952" i="5"/>
  <c r="J1071" i="5"/>
  <c r="J88" i="5"/>
  <c r="J518" i="5"/>
  <c r="J1643" i="5"/>
  <c r="J27" i="5"/>
  <c r="J89" i="5"/>
  <c r="J151" i="5"/>
  <c r="J196" i="5"/>
  <c r="J254" i="5"/>
  <c r="J312" i="5"/>
  <c r="J360" i="5"/>
  <c r="J406" i="5"/>
  <c r="J460" i="5"/>
  <c r="J519" i="5"/>
  <c r="J583" i="5"/>
  <c r="J637" i="5"/>
  <c r="J680" i="5"/>
  <c r="J716" i="5"/>
  <c r="J774" i="5"/>
  <c r="J825" i="5"/>
  <c r="J873" i="5"/>
  <c r="J913" i="5"/>
  <c r="J953" i="5"/>
  <c r="J989" i="5"/>
  <c r="J1036" i="5"/>
  <c r="J1072" i="5"/>
  <c r="J1111" i="5"/>
  <c r="J1143" i="5"/>
  <c r="J1187" i="5"/>
  <c r="J1224" i="5"/>
  <c r="J1287" i="5"/>
  <c r="J361" i="5"/>
  <c r="J520" i="5"/>
  <c r="J1188" i="5"/>
  <c r="J1378" i="5"/>
  <c r="J1413" i="5"/>
  <c r="J1542" i="5"/>
  <c r="J826" i="5"/>
  <c r="J1112" i="5"/>
  <c r="J1144" i="5"/>
  <c r="J1318" i="5"/>
  <c r="J1379" i="5"/>
  <c r="J1591" i="5"/>
  <c r="J1704" i="5"/>
  <c r="J1731" i="5"/>
  <c r="J1772" i="5"/>
  <c r="J1912" i="5"/>
  <c r="J28" i="5"/>
  <c r="J255" i="5"/>
  <c r="J362" i="5"/>
  <c r="J407" i="5"/>
  <c r="J461" i="5"/>
  <c r="J584" i="5"/>
  <c r="J638" i="5"/>
  <c r="J681" i="5"/>
  <c r="J717" i="5"/>
  <c r="J775" i="5"/>
  <c r="J827" i="5"/>
  <c r="J914" i="5"/>
  <c r="J954" i="5"/>
  <c r="J990" i="5"/>
  <c r="J1037" i="5"/>
  <c r="J1073" i="5"/>
  <c r="J1145" i="5"/>
  <c r="J1225" i="5"/>
  <c r="J1258" i="5"/>
  <c r="J1288" i="5"/>
  <c r="J1345" i="5"/>
  <c r="J1380" i="5"/>
  <c r="J1414" i="5"/>
  <c r="J1470" i="5"/>
  <c r="J1489" i="5"/>
  <c r="J1543" i="5"/>
  <c r="J1568" i="5"/>
  <c r="J1592" i="5"/>
  <c r="J1617" i="5"/>
  <c r="J1732" i="5"/>
  <c r="J1773" i="5"/>
  <c r="J1815" i="5"/>
  <c r="J1839" i="5"/>
  <c r="J1864" i="5"/>
  <c r="J29" i="5"/>
  <c r="J256" i="5"/>
  <c r="J1038" i="5"/>
  <c r="J1381" i="5"/>
  <c r="J1569" i="5"/>
  <c r="J1644" i="5"/>
  <c r="J718" i="5"/>
  <c r="J828" i="5"/>
  <c r="J874" i="5"/>
  <c r="J991" i="5"/>
  <c r="J1039" i="5"/>
  <c r="J1074" i="5"/>
  <c r="J1146" i="5"/>
  <c r="J1444" i="5"/>
  <c r="J1705" i="5"/>
  <c r="J1774" i="5"/>
  <c r="J1865" i="5"/>
  <c r="J1925" i="5"/>
  <c r="J2020" i="5"/>
  <c r="J2039" i="5"/>
  <c r="J2057" i="5"/>
  <c r="J2148" i="5"/>
  <c r="J2164" i="5"/>
  <c r="J2250" i="5"/>
  <c r="J2266" i="5"/>
  <c r="J2297" i="5"/>
  <c r="J2325" i="5"/>
  <c r="J2364" i="5"/>
  <c r="J2373" i="5"/>
  <c r="J2407" i="5"/>
  <c r="J2418" i="5"/>
  <c r="J2441" i="5"/>
  <c r="J2468" i="5"/>
  <c r="J2529" i="5"/>
  <c r="J90" i="5"/>
  <c r="J363" i="5"/>
  <c r="J585" i="5"/>
  <c r="J719" i="5"/>
  <c r="J955" i="5"/>
  <c r="J1040" i="5"/>
  <c r="J1075" i="5"/>
  <c r="J1289" i="5"/>
  <c r="J1445" i="5"/>
  <c r="J1516" i="5"/>
  <c r="J1593" i="5"/>
  <c r="J1665" i="5"/>
  <c r="J1733" i="5"/>
  <c r="J1794" i="5"/>
  <c r="J1840" i="5"/>
  <c r="J1866" i="5"/>
  <c r="J1988" i="5"/>
  <c r="J2040" i="5"/>
  <c r="J2136" i="5"/>
  <c r="J2149" i="5"/>
  <c r="J2233" i="5"/>
  <c r="J2251" i="5"/>
  <c r="J2326" i="5"/>
  <c r="J2336" i="5"/>
  <c r="J2374" i="5"/>
  <c r="J2383" i="5"/>
  <c r="J2442" i="5"/>
  <c r="J2449" i="5"/>
  <c r="J2482" i="5"/>
  <c r="J2517" i="5"/>
  <c r="J2573" i="5"/>
  <c r="J2588" i="5"/>
  <c r="J2637" i="5"/>
  <c r="J2684" i="5"/>
  <c r="J2693" i="5"/>
  <c r="J2733" i="5"/>
  <c r="J2740" i="5"/>
  <c r="J2784" i="5"/>
  <c r="J2790" i="5"/>
  <c r="J2818" i="5"/>
  <c r="J2824" i="5"/>
  <c r="J2866" i="5"/>
  <c r="J2875" i="5"/>
  <c r="J2912" i="5"/>
  <c r="J2928" i="5"/>
  <c r="J2945" i="5"/>
  <c r="J2970" i="5"/>
  <c r="J2976" i="5"/>
  <c r="J3004" i="5"/>
  <c r="J3009" i="5"/>
  <c r="J3035" i="5"/>
  <c r="J3060" i="5"/>
  <c r="J3064" i="5"/>
  <c r="J3094" i="5"/>
  <c r="J3100" i="5"/>
  <c r="J3124" i="5"/>
  <c r="J3129" i="5"/>
  <c r="J2195" i="5"/>
  <c r="J2234" i="5"/>
  <c r="J2267" i="5"/>
  <c r="J2298" i="5"/>
  <c r="J2327" i="5"/>
  <c r="J462" i="5"/>
  <c r="J586" i="5"/>
  <c r="J1041" i="5"/>
  <c r="J1076" i="5"/>
  <c r="J1346" i="5"/>
  <c r="J1382" i="5"/>
  <c r="J1544" i="5"/>
  <c r="J1570" i="5"/>
  <c r="J1645" i="5"/>
  <c r="J1684" i="5"/>
  <c r="J1775" i="5"/>
  <c r="J1889" i="5"/>
  <c r="J1948" i="5"/>
  <c r="J2117" i="5"/>
  <c r="J2150" i="5"/>
  <c r="J2212" i="5"/>
  <c r="J2365" i="5"/>
  <c r="J2511" i="5"/>
  <c r="J2518" i="5"/>
  <c r="J2530" i="5"/>
  <c r="J2553" i="5"/>
  <c r="J2599" i="5"/>
  <c r="J2608" i="5"/>
  <c r="J2621" i="5"/>
  <c r="J2647" i="5"/>
  <c r="J2672" i="5"/>
  <c r="J2694" i="5"/>
  <c r="J2701" i="5"/>
  <c r="J2741" i="5"/>
  <c r="J2760" i="5"/>
  <c r="J2766" i="5"/>
  <c r="J2801" i="5"/>
  <c r="J2839" i="5"/>
  <c r="J2867" i="5"/>
  <c r="J2889" i="5"/>
  <c r="J2934" i="5"/>
  <c r="J2935" i="5"/>
  <c r="J2941" i="5"/>
  <c r="J2961" i="5"/>
  <c r="J2977" i="5"/>
  <c r="J2996" i="5"/>
  <c r="J3024" i="5"/>
  <c r="J3030" i="5"/>
  <c r="J3047" i="5"/>
  <c r="J3065" i="5"/>
  <c r="J3075" i="5"/>
  <c r="J3107" i="5"/>
  <c r="J3111" i="5"/>
  <c r="J3130" i="5"/>
  <c r="J3147" i="5"/>
  <c r="J3151" i="5"/>
  <c r="J3166" i="5"/>
  <c r="J3174" i="5"/>
  <c r="J3196" i="5"/>
  <c r="J3202" i="5"/>
  <c r="J3221" i="5"/>
  <c r="J3225" i="5"/>
  <c r="J3252" i="5"/>
  <c r="J3256" i="5"/>
  <c r="J3284" i="5"/>
  <c r="J3289" i="5"/>
  <c r="J3296" i="5"/>
  <c r="J3312" i="5"/>
  <c r="J3316" i="5"/>
  <c r="J3422" i="5"/>
  <c r="J639" i="5"/>
  <c r="J682" i="5"/>
  <c r="J720" i="5"/>
  <c r="J776" i="5"/>
  <c r="J1077" i="5"/>
  <c r="J1259" i="5"/>
  <c r="J1260" i="5"/>
  <c r="J1319" i="5"/>
  <c r="J1383" i="5"/>
  <c r="J1490" i="5"/>
  <c r="J1545" i="5"/>
  <c r="J1706" i="5"/>
  <c r="J1734" i="5"/>
  <c r="J1752" i="5"/>
  <c r="J1841" i="5"/>
  <c r="J1867" i="5"/>
  <c r="J1989" i="5"/>
  <c r="J2165" i="5"/>
  <c r="J2235" i="5"/>
  <c r="J2299" i="5"/>
  <c r="J2328" i="5"/>
  <c r="J2384" i="5"/>
  <c r="J2419" i="5"/>
  <c r="J2435" i="5"/>
  <c r="J2450" i="5"/>
  <c r="J2460" i="5"/>
  <c r="J2469" i="5"/>
  <c r="J2483" i="5"/>
  <c r="J2512" i="5"/>
  <c r="J2519" i="5"/>
  <c r="J2554" i="5"/>
  <c r="J2574" i="5"/>
  <c r="J2589" i="5"/>
  <c r="J2630" i="5"/>
  <c r="J2638" i="5"/>
  <c r="J2656" i="5"/>
  <c r="J2673" i="5"/>
  <c r="J2677" i="5"/>
  <c r="J2685" i="5"/>
  <c r="J2716" i="5"/>
  <c r="J2734" i="5"/>
  <c r="J2742" i="5"/>
  <c r="J2751" i="5"/>
  <c r="J2767" i="5"/>
  <c r="J2773" i="5"/>
  <c r="J2791" i="5"/>
  <c r="J2819" i="5"/>
  <c r="J2825" i="5"/>
  <c r="J2857" i="5"/>
  <c r="J2885" i="5"/>
  <c r="J2929" i="5"/>
  <c r="J2936" i="5"/>
  <c r="J2942" i="5"/>
  <c r="J2950" i="5"/>
  <c r="J2978" i="5"/>
  <c r="J3025" i="5"/>
  <c r="J3031" i="5"/>
  <c r="J3036" i="5"/>
  <c r="J3054" i="5"/>
  <c r="J3068" i="5"/>
  <c r="J3203" i="5"/>
  <c r="J3226" i="5"/>
  <c r="J3243" i="5"/>
  <c r="J3271" i="5"/>
  <c r="J3297" i="5"/>
  <c r="J3336" i="5"/>
  <c r="J3344" i="5"/>
  <c r="J3363" i="5"/>
  <c r="J3369" i="5"/>
  <c r="J3372" i="5"/>
  <c r="J3384" i="5"/>
  <c r="J3391" i="5"/>
  <c r="J3396" i="5"/>
  <c r="J3408" i="5"/>
  <c r="J3424" i="5"/>
  <c r="J3428" i="5"/>
  <c r="J3470" i="5"/>
  <c r="J3485" i="5"/>
  <c r="J3489" i="5"/>
  <c r="J3491" i="5"/>
  <c r="J3495" i="5"/>
  <c r="J3503" i="5"/>
  <c r="J3505" i="5"/>
  <c r="J3513" i="5"/>
  <c r="J3521" i="5"/>
  <c r="J3531" i="5"/>
  <c r="J3545" i="5"/>
  <c r="J3563" i="5"/>
  <c r="J3582" i="5"/>
  <c r="J3589" i="5"/>
  <c r="J3591" i="5"/>
  <c r="J3593" i="5"/>
  <c r="J3598" i="5"/>
  <c r="J3603" i="5"/>
  <c r="J3605" i="5"/>
  <c r="J3618" i="5"/>
  <c r="J3620" i="5"/>
  <c r="J3622" i="5"/>
  <c r="J3623" i="5"/>
  <c r="J3624" i="5"/>
  <c r="J3625" i="5"/>
  <c r="J3627" i="5"/>
  <c r="J3630" i="5"/>
  <c r="J3632" i="5"/>
  <c r="J3635" i="5"/>
  <c r="J3636" i="5"/>
  <c r="J3638" i="5"/>
  <c r="J3639" i="5"/>
  <c r="J3640" i="5"/>
  <c r="J3641" i="5"/>
  <c r="J3647" i="5"/>
  <c r="J3654" i="5"/>
  <c r="J3702" i="5"/>
  <c r="J3708" i="5"/>
  <c r="J3769" i="5"/>
  <c r="J3770" i="5"/>
  <c r="J3771" i="5"/>
  <c r="J3772" i="5"/>
  <c r="J3782" i="5"/>
  <c r="J3783" i="5"/>
  <c r="J3784" i="5"/>
  <c r="J3785" i="5"/>
  <c r="J3786" i="5"/>
  <c r="J3802" i="5"/>
  <c r="J31" i="5"/>
  <c r="J588" i="5"/>
  <c r="J830" i="5"/>
  <c r="J957" i="5"/>
  <c r="J1147" i="5"/>
  <c r="J1261" i="5"/>
  <c r="J1347" i="5"/>
  <c r="J1446" i="5"/>
  <c r="J1517" i="5"/>
  <c r="J641" i="5"/>
  <c r="J684" i="5"/>
  <c r="J916" i="5"/>
  <c r="J993" i="5"/>
  <c r="J994" i="5"/>
  <c r="J1078" i="5"/>
  <c r="J1148" i="5"/>
  <c r="J1189" i="5"/>
  <c r="J1348" i="5"/>
  <c r="J1415" i="5"/>
  <c r="J1795" i="5"/>
  <c r="J1816" i="5"/>
  <c r="J1868" i="5"/>
  <c r="J1890" i="5"/>
  <c r="J2021" i="5"/>
  <c r="J2041" i="5"/>
  <c r="J2077" i="5"/>
  <c r="J2098" i="5"/>
  <c r="J2196" i="5"/>
  <c r="J2300" i="5"/>
  <c r="J2375" i="5"/>
  <c r="J2436" i="5"/>
  <c r="J2491" i="5"/>
  <c r="J2531" i="5"/>
  <c r="J2542" i="5"/>
  <c r="J2575" i="5"/>
  <c r="J2609" i="5"/>
  <c r="J2639" i="5"/>
  <c r="J2648" i="5"/>
  <c r="J2695" i="5"/>
  <c r="J2702" i="5"/>
  <c r="J2709" i="5"/>
  <c r="J2725" i="5"/>
  <c r="J2735" i="5"/>
  <c r="J2761" i="5"/>
  <c r="J2768" i="5"/>
  <c r="J2785" i="5"/>
  <c r="J2792" i="5"/>
  <c r="J2793" i="5"/>
  <c r="J2802" i="5"/>
  <c r="J2810" i="5"/>
  <c r="J2826" i="5"/>
  <c r="J522" i="5"/>
  <c r="J722" i="5"/>
  <c r="J3890" i="5"/>
  <c r="J3891" i="5"/>
  <c r="J92" i="5"/>
  <c r="J464" i="5"/>
  <c r="J523" i="5"/>
  <c r="J876" i="5"/>
  <c r="J917" i="5"/>
  <c r="J1226" i="5"/>
  <c r="J1416" i="5"/>
  <c r="J1546" i="5"/>
  <c r="J1571" i="5"/>
  <c r="J1707" i="5"/>
  <c r="J1817" i="5"/>
  <c r="J1842" i="5"/>
  <c r="J1971" i="5"/>
  <c r="J1990" i="5"/>
  <c r="J2078" i="5"/>
  <c r="J2137" i="5"/>
  <c r="J2182" i="5"/>
  <c r="J2236" i="5"/>
  <c r="J2282" i="5"/>
  <c r="J2345" i="5"/>
  <c r="J2357" i="5"/>
  <c r="J2484" i="5"/>
  <c r="J2492" i="5"/>
  <c r="J32" i="5"/>
  <c r="J93" i="5"/>
  <c r="J153" i="5"/>
  <c r="J33" i="5"/>
  <c r="J94" i="5"/>
  <c r="J258" i="5"/>
  <c r="J409" i="5"/>
  <c r="J465" i="5"/>
  <c r="J524" i="5"/>
  <c r="J589" i="5"/>
  <c r="J723" i="5"/>
  <c r="J778" i="5"/>
  <c r="J831" i="5"/>
  <c r="J1042" i="5"/>
  <c r="J1079" i="5"/>
  <c r="J1149" i="5"/>
  <c r="J1190" i="5"/>
  <c r="J1227" i="5"/>
  <c r="J1262" i="5"/>
  <c r="J1290" i="5"/>
  <c r="J1320" i="5"/>
  <c r="J1349" i="5"/>
  <c r="J1384" i="5"/>
  <c r="J1417" i="5"/>
  <c r="J1471" i="5"/>
  <c r="J154" i="5"/>
  <c r="J365" i="5"/>
  <c r="J685" i="5"/>
  <c r="J779" i="5"/>
  <c r="J918" i="5"/>
  <c r="J1191" i="5"/>
  <c r="J1321" i="5"/>
  <c r="J34" i="5"/>
  <c r="J95" i="5"/>
  <c r="J155" i="5"/>
  <c r="J259" i="5"/>
  <c r="J314" i="5"/>
  <c r="J466" i="5"/>
  <c r="J525" i="5"/>
  <c r="J780" i="5"/>
  <c r="J832" i="5"/>
  <c r="J958" i="5"/>
  <c r="J995" i="5"/>
  <c r="J1113" i="5"/>
  <c r="J1150" i="5"/>
  <c r="J1291" i="5"/>
  <c r="J1322" i="5"/>
  <c r="J1418" i="5"/>
  <c r="J1491" i="5"/>
  <c r="J1518" i="5"/>
  <c r="J1594" i="5"/>
  <c r="J1618" i="5"/>
  <c r="J1685" i="5"/>
  <c r="J1776" i="5"/>
  <c r="J1869" i="5"/>
  <c r="J1949" i="5"/>
  <c r="J877" i="5"/>
  <c r="J1114" i="5"/>
  <c r="J1323" i="5"/>
  <c r="J1350" i="5"/>
  <c r="J1492" i="5"/>
  <c r="J1519" i="5"/>
  <c r="J1666" i="5"/>
  <c r="J1686" i="5"/>
  <c r="J1753" i="5"/>
  <c r="J1818" i="5"/>
  <c r="J1891" i="5"/>
  <c r="J1950" i="5"/>
  <c r="J2003" i="5"/>
  <c r="J2058" i="5"/>
  <c r="J2151" i="5"/>
  <c r="J2166" i="5"/>
  <c r="J2213" i="5"/>
  <c r="J2268" i="5"/>
  <c r="J2314" i="5"/>
  <c r="J2346" i="5"/>
  <c r="J2376" i="5"/>
  <c r="J2398" i="5"/>
  <c r="J2408" i="5"/>
  <c r="J2461" i="5"/>
  <c r="J2507" i="5"/>
  <c r="J2513" i="5"/>
  <c r="J2576" i="5"/>
  <c r="J2610" i="5"/>
  <c r="J2631" i="5"/>
  <c r="J2640" i="5"/>
  <c r="J2678" i="5"/>
  <c r="J2726" i="5"/>
  <c r="J2736" i="5"/>
  <c r="J2774" i="5"/>
  <c r="J2778" i="5"/>
  <c r="J2820" i="5"/>
  <c r="J2827" i="5"/>
  <c r="J2858" i="5"/>
  <c r="J2868" i="5"/>
  <c r="J2902" i="5"/>
  <c r="J2923" i="5"/>
  <c r="J2930" i="5"/>
  <c r="J2962" i="5"/>
  <c r="J2984" i="5"/>
  <c r="J2989" i="5"/>
  <c r="J3019" i="5"/>
  <c r="J3026" i="5"/>
  <c r="J315" i="5"/>
  <c r="J590" i="5"/>
  <c r="J642" i="5"/>
  <c r="J724" i="5"/>
  <c r="J996" i="5"/>
  <c r="J1619" i="5"/>
  <c r="J1754" i="5"/>
  <c r="J1819" i="5"/>
  <c r="J1926" i="5"/>
  <c r="J1951" i="5"/>
  <c r="J2022" i="5"/>
  <c r="J2042" i="5"/>
  <c r="J2099" i="5"/>
  <c r="J2118" i="5"/>
  <c r="J2138" i="5"/>
  <c r="J2152" i="5"/>
  <c r="J2167" i="5"/>
  <c r="J2283" i="5"/>
  <c r="J2347" i="5"/>
  <c r="J2358" i="5"/>
  <c r="J2399" i="5"/>
  <c r="J2430" i="5"/>
  <c r="J96" i="5"/>
  <c r="J156" i="5"/>
  <c r="J198" i="5"/>
  <c r="J260" i="5"/>
  <c r="J316" i="5"/>
  <c r="J366" i="5"/>
  <c r="J410" i="5"/>
  <c r="J467" i="5"/>
  <c r="J526" i="5"/>
  <c r="J591" i="5"/>
  <c r="J643" i="5"/>
  <c r="J686" i="5"/>
  <c r="J725" i="5"/>
  <c r="J781" i="5"/>
  <c r="J833" i="5"/>
  <c r="J878" i="5"/>
  <c r="J919" i="5"/>
  <c r="J959" i="5"/>
  <c r="J997" i="5"/>
  <c r="J1043" i="5"/>
  <c r="J1080" i="5"/>
  <c r="J1115" i="5"/>
  <c r="J1151" i="5"/>
  <c r="J1192" i="5"/>
  <c r="J1228" i="5"/>
  <c r="J527" i="5"/>
  <c r="J644" i="5"/>
  <c r="J726" i="5"/>
  <c r="J834" i="5"/>
  <c r="J920" i="5"/>
  <c r="J998" i="5"/>
  <c r="J1044" i="5"/>
  <c r="J1081" i="5"/>
  <c r="J1116" i="5"/>
  <c r="J1152" i="5"/>
  <c r="J1193" i="5"/>
  <c r="J1229" i="5"/>
  <c r="J1263" i="5"/>
  <c r="J1292" i="5"/>
  <c r="J1324" i="5"/>
  <c r="J1385" i="5"/>
  <c r="J1419" i="5"/>
  <c r="J97" i="5"/>
  <c r="J261" i="5"/>
  <c r="J317" i="5"/>
  <c r="J367" i="5"/>
  <c r="J411" i="5"/>
  <c r="J468" i="5"/>
  <c r="J528" i="5"/>
  <c r="J592" i="5"/>
  <c r="J645" i="5"/>
  <c r="J687" i="5"/>
  <c r="J727" i="5"/>
  <c r="J782" i="5"/>
  <c r="J835" i="5"/>
  <c r="J921" i="5"/>
  <c r="J35" i="5"/>
  <c r="J98" i="5"/>
  <c r="J199" i="5"/>
  <c r="J318" i="5"/>
  <c r="J368" i="5"/>
  <c r="J412" i="5"/>
  <c r="J529" i="5"/>
  <c r="J593" i="5"/>
  <c r="J646" i="5"/>
  <c r="J728" i="5"/>
  <c r="J783" i="5"/>
  <c r="J836" i="5"/>
  <c r="J879" i="5"/>
  <c r="J922" i="5"/>
  <c r="J960" i="5"/>
  <c r="J999" i="5"/>
  <c r="J1045" i="5"/>
  <c r="J1082" i="5"/>
  <c r="J1117" i="5"/>
  <c r="J1153" i="5"/>
  <c r="J1194" i="5"/>
  <c r="J1230" i="5"/>
  <c r="J1264" i="5"/>
  <c r="J1293" i="5"/>
  <c r="J1351" i="5"/>
  <c r="J36" i="5"/>
  <c r="J99" i="5"/>
  <c r="J530" i="5"/>
  <c r="J729" i="5"/>
  <c r="J784" i="5"/>
  <c r="J923" i="5"/>
  <c r="J1083" i="5"/>
  <c r="J1231" i="5"/>
  <c r="J1265" i="5"/>
  <c r="J1352" i="5"/>
  <c r="J1386" i="5"/>
  <c r="J1472" i="5"/>
  <c r="J1493" i="5"/>
  <c r="J1572" i="5"/>
  <c r="J1595" i="5"/>
  <c r="J1667" i="5"/>
  <c r="J1687" i="5"/>
  <c r="J1755" i="5"/>
  <c r="J1777" i="5"/>
  <c r="J1843" i="5"/>
  <c r="J1870" i="5"/>
  <c r="J1927" i="5"/>
  <c r="J1952" i="5"/>
  <c r="J2004" i="5"/>
  <c r="J2023" i="5"/>
  <c r="J2079" i="5"/>
  <c r="J2100" i="5"/>
  <c r="J2153" i="5"/>
  <c r="J2197" i="5"/>
  <c r="J2214" i="5"/>
  <c r="J2269" i="5"/>
  <c r="J2284" i="5"/>
  <c r="J2329" i="5"/>
  <c r="J2337" i="5"/>
  <c r="J2377" i="5"/>
  <c r="J2409" i="5"/>
  <c r="J2420" i="5"/>
  <c r="J2462" i="5"/>
  <c r="J100" i="5"/>
  <c r="J200" i="5"/>
  <c r="J594" i="5"/>
  <c r="J647" i="5"/>
  <c r="J730" i="5"/>
  <c r="J785" i="5"/>
  <c r="J880" i="5"/>
  <c r="J1046" i="5"/>
  <c r="J1294" i="5"/>
  <c r="J1547" i="5"/>
  <c r="J837" i="5"/>
  <c r="J1154" i="5"/>
  <c r="J1353" i="5"/>
  <c r="J1520" i="5"/>
  <c r="J37" i="5"/>
  <c r="J101" i="5"/>
  <c r="J262" i="5"/>
  <c r="J319" i="5"/>
  <c r="J469" i="5"/>
  <c r="J531" i="5"/>
  <c r="J731" i="5"/>
  <c r="J924" i="5"/>
  <c r="J1084" i="5"/>
  <c r="J1232" i="5"/>
  <c r="J1354" i="5"/>
  <c r="J1387" i="5"/>
  <c r="J1473" i="5"/>
  <c r="J1494" i="5"/>
  <c r="J1573" i="5"/>
  <c r="J1596" i="5"/>
  <c r="J1668" i="5"/>
  <c r="J1688" i="5"/>
  <c r="J1756" i="5"/>
  <c r="J1778" i="5"/>
  <c r="J1844" i="5"/>
  <c r="J1871" i="5"/>
  <c r="J1928" i="5"/>
  <c r="J1953" i="5"/>
  <c r="J2005" i="5"/>
  <c r="J2024" i="5"/>
  <c r="J2080" i="5"/>
  <c r="J2101" i="5"/>
  <c r="J2154" i="5"/>
  <c r="J2168" i="5"/>
  <c r="J157" i="5"/>
  <c r="J201" i="5"/>
  <c r="J263" i="5"/>
  <c r="J320" i="5"/>
  <c r="J38" i="5"/>
  <c r="J158" i="5"/>
  <c r="J202" i="5"/>
  <c r="J203" i="5"/>
  <c r="J264" i="5"/>
  <c r="J321" i="5"/>
  <c r="J369" i="5"/>
  <c r="J413" i="5"/>
  <c r="J470" i="5"/>
  <c r="J532" i="5"/>
  <c r="J595" i="5"/>
  <c r="J648" i="5"/>
  <c r="J688" i="5"/>
  <c r="J732" i="5"/>
  <c r="J786" i="5"/>
  <c r="J838" i="5"/>
  <c r="J881" i="5"/>
  <c r="J925" i="5"/>
  <c r="J961" i="5"/>
  <c r="J1000" i="5"/>
  <c r="J1047" i="5"/>
  <c r="J1085" i="5"/>
  <c r="J1118" i="5"/>
  <c r="J1155" i="5"/>
  <c r="J1195" i="5"/>
  <c r="J1266" i="5"/>
  <c r="J1325" i="5"/>
  <c r="J1355" i="5"/>
  <c r="J1388" i="5"/>
  <c r="J1420" i="5"/>
  <c r="J1447" i="5"/>
  <c r="J1474" i="5"/>
  <c r="J1495" i="5"/>
  <c r="J1521" i="5"/>
  <c r="J1548" i="5"/>
  <c r="J1574" i="5"/>
  <c r="J1597" i="5"/>
  <c r="J1620" i="5"/>
  <c r="J1646" i="5"/>
  <c r="J1669" i="5"/>
  <c r="J1689" i="5"/>
  <c r="J1708" i="5"/>
  <c r="J1735" i="5"/>
  <c r="J1757" i="5"/>
  <c r="J1779" i="5"/>
  <c r="J1796" i="5"/>
  <c r="J1797" i="5"/>
  <c r="J1820" i="5"/>
  <c r="J1845" i="5"/>
  <c r="J1872" i="5"/>
  <c r="J1892" i="5"/>
  <c r="J1913" i="5"/>
  <c r="J1929" i="5"/>
  <c r="J3403" i="5"/>
  <c r="J3436" i="5"/>
  <c r="J3892" i="5"/>
  <c r="J1356" i="5"/>
  <c r="J1475" i="5"/>
  <c r="J1522" i="5"/>
  <c r="J1549" i="5"/>
  <c r="J1621" i="5"/>
  <c r="J1798" i="5"/>
  <c r="J39" i="5"/>
  <c r="J102" i="5"/>
  <c r="J159" i="5"/>
  <c r="J204" i="5"/>
  <c r="J265" i="5"/>
  <c r="J322" i="5"/>
  <c r="J370" i="5"/>
  <c r="J414" i="5"/>
  <c r="J471" i="5"/>
  <c r="J533" i="5"/>
  <c r="J40" i="5"/>
  <c r="J160" i="5"/>
  <c r="J266" i="5"/>
  <c r="J371" i="5"/>
  <c r="J415" i="5"/>
  <c r="J472" i="5"/>
  <c r="J534" i="5"/>
  <c r="J596" i="5"/>
  <c r="J733" i="5"/>
  <c r="J926" i="5"/>
  <c r="J1156" i="5"/>
  <c r="J1389" i="5"/>
  <c r="J41" i="5"/>
  <c r="J103" i="5"/>
  <c r="J42" i="5"/>
  <c r="J104" i="5"/>
  <c r="J535" i="5"/>
  <c r="J734" i="5"/>
  <c r="J43" i="5"/>
  <c r="J267" i="5"/>
  <c r="J597" i="5"/>
  <c r="J882" i="5"/>
  <c r="J1357" i="5"/>
  <c r="J1448" i="5"/>
  <c r="J1476" i="5"/>
  <c r="J1496" i="5"/>
  <c r="J1598" i="5"/>
  <c r="J1622" i="5"/>
  <c r="J1709" i="5"/>
  <c r="J1736" i="5"/>
  <c r="J1780" i="5"/>
  <c r="J1799" i="5"/>
  <c r="J1873" i="5"/>
  <c r="J1914" i="5"/>
  <c r="J1930" i="5"/>
  <c r="J1954" i="5"/>
  <c r="J1972" i="5"/>
  <c r="J1991" i="5"/>
  <c r="J2043" i="5"/>
  <c r="J2059" i="5"/>
  <c r="J2139" i="5"/>
  <c r="J416" i="5"/>
  <c r="J536" i="5"/>
  <c r="J598" i="5"/>
  <c r="J649" i="5"/>
  <c r="J1119" i="5"/>
  <c r="J1233" i="5"/>
  <c r="J1390" i="5"/>
  <c r="J1421" i="5"/>
  <c r="J1623" i="5"/>
  <c r="J1821" i="5"/>
  <c r="J1846" i="5"/>
  <c r="J2006" i="5"/>
  <c r="J2119" i="5"/>
  <c r="J2140" i="5"/>
  <c r="J2169" i="5"/>
  <c r="J2215" i="5"/>
  <c r="J2270" i="5"/>
  <c r="J2315" i="5"/>
  <c r="J2391" i="5"/>
  <c r="J2443" i="5"/>
  <c r="J2493" i="5"/>
  <c r="J2543" i="5"/>
  <c r="J2611" i="5"/>
  <c r="J2664" i="5"/>
  <c r="J2710" i="5"/>
  <c r="J2762" i="5"/>
  <c r="J2794" i="5"/>
  <c r="J2803" i="5"/>
  <c r="J2846" i="5"/>
  <c r="J2850" i="5"/>
  <c r="J2897" i="5"/>
  <c r="J2955" i="5"/>
  <c r="J2971" i="5"/>
  <c r="J2985" i="5"/>
  <c r="J2990" i="5"/>
  <c r="J3014" i="5"/>
  <c r="J3020" i="5"/>
  <c r="J3048" i="5"/>
  <c r="J3081" i="5"/>
  <c r="J3085" i="5"/>
  <c r="J3095" i="5"/>
  <c r="J3112" i="5"/>
  <c r="J3131" i="5"/>
  <c r="J3137" i="5"/>
  <c r="J3141" i="5"/>
  <c r="J3148" i="5"/>
  <c r="J3167" i="5"/>
  <c r="J3244" i="5"/>
  <c r="J3272" i="5"/>
  <c r="J3285" i="5"/>
  <c r="J3308" i="5"/>
  <c r="J3329" i="5"/>
  <c r="J3351" i="5"/>
  <c r="J3373" i="5"/>
  <c r="J3400" i="5"/>
  <c r="J3409" i="5"/>
  <c r="J3411" i="5"/>
  <c r="J3429" i="5"/>
  <c r="J3432" i="5"/>
  <c r="J3446" i="5"/>
  <c r="J3463" i="5"/>
  <c r="J3477" i="5"/>
  <c r="J3486" i="5"/>
  <c r="J3490" i="5"/>
  <c r="J3501" i="5"/>
  <c r="J3524" i="5"/>
  <c r="J3538" i="5"/>
  <c r="J3555" i="5"/>
  <c r="J3557" i="5"/>
  <c r="J161" i="5"/>
  <c r="J372" i="5"/>
  <c r="J537" i="5"/>
  <c r="J599" i="5"/>
  <c r="J787" i="5"/>
  <c r="J883" i="5"/>
  <c r="J962" i="5"/>
  <c r="J1048" i="5"/>
  <c r="J44" i="5"/>
  <c r="J105" i="5"/>
  <c r="J162" i="5"/>
  <c r="J205" i="5"/>
  <c r="J268" i="5"/>
  <c r="J323" i="5"/>
  <c r="J373" i="5"/>
  <c r="J417" i="5"/>
  <c r="J473" i="5"/>
  <c r="J538" i="5"/>
  <c r="J600" i="5"/>
  <c r="J650" i="5"/>
  <c r="J689" i="5"/>
  <c r="J735" i="5"/>
  <c r="J788" i="5"/>
  <c r="J839" i="5"/>
  <c r="J884" i="5"/>
  <c r="J927" i="5"/>
  <c r="J963" i="5"/>
  <c r="J1001" i="5"/>
  <c r="J1049" i="5"/>
  <c r="J1086" i="5"/>
  <c r="J1120" i="5"/>
  <c r="J106" i="5"/>
  <c r="J206" i="5"/>
  <c r="J269" i="5"/>
  <c r="J601" i="5"/>
  <c r="J107" i="5"/>
  <c r="J270" i="5"/>
  <c r="J418" i="5"/>
  <c r="J474" i="5"/>
  <c r="J690" i="5"/>
  <c r="J840" i="5"/>
  <c r="J1002" i="5"/>
  <c r="J1157" i="5"/>
  <c r="J1267" i="5"/>
  <c r="J1295" i="5"/>
  <c r="J1422" i="5"/>
  <c r="J1497" i="5"/>
  <c r="J1523" i="5"/>
  <c r="J1599" i="5"/>
  <c r="J1624" i="5"/>
  <c r="J1690" i="5"/>
  <c r="J1710" i="5"/>
  <c r="J1781" i="5"/>
  <c r="J1800" i="5"/>
  <c r="J1874" i="5"/>
  <c r="J1893" i="5"/>
  <c r="J1973" i="5"/>
  <c r="J2007" i="5"/>
  <c r="J789" i="5"/>
  <c r="J2103" i="5"/>
  <c r="J2271" i="5"/>
  <c r="J2330" i="5"/>
  <c r="J2577" i="5"/>
  <c r="J2769" i="5"/>
  <c r="J2907" i="5"/>
  <c r="J2951" i="5"/>
  <c r="J2991" i="5"/>
  <c r="J2997" i="5"/>
  <c r="J3010" i="5"/>
  <c r="J3049" i="5"/>
  <c r="J3113" i="5"/>
  <c r="J3135" i="5"/>
  <c r="J3158" i="5"/>
  <c r="J3185" i="5"/>
  <c r="J3204" i="5"/>
  <c r="J3211" i="5"/>
  <c r="J3230" i="5"/>
  <c r="J3234" i="5"/>
  <c r="J3257" i="5"/>
  <c r="J3286" i="5"/>
  <c r="J475" i="5"/>
  <c r="J1234" i="5"/>
  <c r="J1296" i="5"/>
  <c r="J1358" i="5"/>
  <c r="J1391" i="5"/>
  <c r="J1423" i="5"/>
  <c r="J1524" i="5"/>
  <c r="J1575" i="5"/>
  <c r="J1625" i="5"/>
  <c r="J1670" i="5"/>
  <c r="J1691" i="5"/>
  <c r="J1711" i="5"/>
  <c r="J1758" i="5"/>
  <c r="J1931" i="5"/>
  <c r="J1993" i="5"/>
  <c r="J2104" i="5"/>
  <c r="J2120" i="5"/>
  <c r="J2141" i="5"/>
  <c r="J2155" i="5"/>
  <c r="J2198" i="5"/>
  <c r="J2301" i="5"/>
  <c r="J2366" i="5"/>
  <c r="J2410" i="5"/>
  <c r="J2421" i="5"/>
  <c r="J419" i="5"/>
  <c r="J271" i="5"/>
  <c r="J420" i="5"/>
  <c r="J476" i="5"/>
  <c r="J790" i="5"/>
  <c r="J1801" i="5"/>
  <c r="J1847" i="5"/>
  <c r="J1875" i="5"/>
  <c r="J1894" i="5"/>
  <c r="J1955" i="5"/>
  <c r="J1974" i="5"/>
  <c r="J2081" i="5"/>
  <c r="J324" i="5"/>
  <c r="J421" i="5"/>
  <c r="J1087" i="5"/>
  <c r="J1235" i="5"/>
  <c r="J1392" i="5"/>
  <c r="J1498" i="5"/>
  <c r="J1647" i="5"/>
  <c r="J1712" i="5"/>
  <c r="J1956" i="5"/>
  <c r="J1975" i="5"/>
  <c r="J2061" i="5"/>
  <c r="J2082" i="5"/>
  <c r="J2121" i="5"/>
  <c r="J2216" i="5"/>
  <c r="J2237" i="5"/>
  <c r="J2285" i="5"/>
  <c r="J2316" i="5"/>
  <c r="J2451" i="5"/>
  <c r="J2463" i="5"/>
  <c r="J2485" i="5"/>
  <c r="J2520" i="5"/>
  <c r="J2555" i="5"/>
  <c r="J2561" i="5"/>
  <c r="J2649" i="5"/>
  <c r="J2717" i="5"/>
  <c r="J2727" i="5"/>
  <c r="J2752" i="5"/>
  <c r="J2786" i="5"/>
  <c r="J2804" i="5"/>
  <c r="J2811" i="5"/>
  <c r="J2869" i="5"/>
  <c r="J2890" i="5"/>
  <c r="J2986" i="5"/>
  <c r="J2992" i="5"/>
  <c r="J2998" i="5"/>
  <c r="J3015" i="5"/>
  <c r="J3027" i="5"/>
  <c r="J3076" i="5"/>
  <c r="J3114" i="5"/>
  <c r="J3119" i="5"/>
  <c r="J3142" i="5"/>
  <c r="J3175" i="5"/>
  <c r="J928" i="5"/>
  <c r="J1525" i="5"/>
  <c r="J1626" i="5"/>
  <c r="J1713" i="5"/>
  <c r="J2008" i="5"/>
  <c r="J2122" i="5"/>
  <c r="J2183" i="5"/>
  <c r="J2252" i="5"/>
  <c r="J2253" i="5"/>
  <c r="J2392" i="5"/>
  <c r="J2494" i="5"/>
  <c r="J2562" i="5"/>
  <c r="J2632" i="5"/>
  <c r="J2650" i="5"/>
  <c r="J2665" i="5"/>
  <c r="J2696" i="5"/>
  <c r="J2728" i="5"/>
  <c r="J2743" i="5"/>
  <c r="J2787" i="5"/>
  <c r="J2832" i="5"/>
  <c r="J2847" i="5"/>
  <c r="J2848" i="5"/>
  <c r="J2859" i="5"/>
  <c r="J2876" i="5"/>
  <c r="J2904" i="5"/>
  <c r="J2937" i="5"/>
  <c r="J2946" i="5"/>
  <c r="J2956" i="5"/>
  <c r="J2972" i="5"/>
  <c r="J3050" i="5"/>
  <c r="J3061" i="5"/>
  <c r="J3086" i="5"/>
  <c r="J3096" i="5"/>
  <c r="J3101" i="5"/>
  <c r="J3108" i="5"/>
  <c r="J3245" i="5"/>
  <c r="J3264" i="5"/>
  <c r="J3304" i="5"/>
  <c r="J3323" i="5"/>
  <c r="J3330" i="5"/>
  <c r="J3345" i="5"/>
  <c r="J3374" i="5"/>
  <c r="J3412" i="5"/>
  <c r="J3417" i="5"/>
  <c r="J3629" i="5"/>
  <c r="J3633" i="5"/>
  <c r="J3642" i="5"/>
  <c r="J3655" i="5"/>
  <c r="J3659" i="5"/>
  <c r="J3660" i="5"/>
  <c r="J3663" i="5"/>
  <c r="J3664" i="5"/>
  <c r="J3666" i="5"/>
  <c r="J3677" i="5"/>
  <c r="J3680" i="5"/>
  <c r="J3685" i="5"/>
  <c r="J3686" i="5"/>
  <c r="J3687" i="5"/>
  <c r="J3688" i="5"/>
  <c r="J3689" i="5"/>
  <c r="J3690" i="5"/>
  <c r="J3691" i="5"/>
  <c r="J3692" i="5"/>
  <c r="J3693" i="5"/>
  <c r="J3694" i="5"/>
  <c r="J3695" i="5"/>
  <c r="J3696" i="5"/>
  <c r="J3697" i="5"/>
  <c r="J272" i="5"/>
  <c r="J325" i="5"/>
  <c r="J477" i="5"/>
  <c r="J539" i="5"/>
  <c r="J602" i="5"/>
  <c r="J841" i="5"/>
  <c r="J1003" i="5"/>
  <c r="J1050" i="5"/>
  <c r="J1121" i="5"/>
  <c r="J1158" i="5"/>
  <c r="J1297" i="5"/>
  <c r="J1359" i="5"/>
  <c r="J326" i="5"/>
  <c r="J422" i="5"/>
  <c r="J423" i="5"/>
  <c r="J478" i="5"/>
  <c r="J540" i="5"/>
  <c r="J603" i="5"/>
  <c r="J651" i="5"/>
  <c r="J736" i="5"/>
  <c r="J791" i="5"/>
  <c r="J842" i="5"/>
  <c r="J885" i="5"/>
  <c r="J45" i="5"/>
  <c r="J479" i="5"/>
  <c r="J46" i="5"/>
  <c r="J207" i="5"/>
  <c r="J374" i="5"/>
  <c r="J541" i="5"/>
  <c r="J886" i="5"/>
  <c r="J1004" i="5"/>
  <c r="J1051" i="5"/>
  <c r="J1088" i="5"/>
  <c r="J1196" i="5"/>
  <c r="J1298" i="5"/>
  <c r="J1326" i="5"/>
  <c r="J1327" i="5"/>
  <c r="J1360" i="5"/>
  <c r="J1393" i="5"/>
  <c r="J208" i="5"/>
  <c r="J652" i="5"/>
  <c r="J1005" i="5"/>
  <c r="J1449" i="5"/>
  <c r="J1526" i="5"/>
  <c r="J1600" i="5"/>
  <c r="J1671" i="5"/>
  <c r="J1848" i="5"/>
  <c r="J2083" i="5"/>
  <c r="J2123" i="5"/>
  <c r="J1006" i="5"/>
  <c r="J1299" i="5"/>
  <c r="J1527" i="5"/>
  <c r="J2544" i="5"/>
  <c r="J2590" i="5"/>
  <c r="J2600" i="5"/>
  <c r="J2612" i="5"/>
  <c r="J2674" i="5"/>
  <c r="J2718" i="5"/>
  <c r="J2833" i="5"/>
  <c r="J2860" i="5"/>
  <c r="J2898" i="5"/>
  <c r="J2924" i="5"/>
  <c r="J2952" i="5"/>
  <c r="J2957" i="5"/>
  <c r="J2963" i="5"/>
  <c r="J3069" i="5"/>
  <c r="J3090" i="5"/>
  <c r="J3125" i="5"/>
  <c r="J3143" i="5"/>
  <c r="J3152" i="5"/>
  <c r="J3168" i="5"/>
  <c r="J3191" i="5"/>
  <c r="J3235" i="5"/>
  <c r="J3290" i="5"/>
  <c r="J3300" i="5"/>
  <c r="J3331" i="5"/>
  <c r="J3337" i="5"/>
  <c r="J3352" i="5"/>
  <c r="J3367" i="5"/>
  <c r="J3375" i="5"/>
  <c r="J3378" i="5"/>
  <c r="J3392" i="5"/>
  <c r="J3404" i="5"/>
  <c r="J3413" i="5"/>
  <c r="J3418" i="5"/>
  <c r="J3426" i="5"/>
  <c r="J3430" i="5"/>
  <c r="J3438" i="5"/>
  <c r="J3444" i="5"/>
  <c r="J3448" i="5"/>
  <c r="J3451" i="5"/>
  <c r="J3464" i="5"/>
  <c r="J3474" i="5"/>
  <c r="J3478" i="5"/>
  <c r="J3508" i="5"/>
  <c r="J3525" i="5"/>
  <c r="J3532" i="5"/>
  <c r="J3542" i="5"/>
  <c r="J3546" i="5"/>
  <c r="J3564" i="5"/>
  <c r="J3567" i="5"/>
  <c r="J3569" i="5"/>
  <c r="J3570" i="5"/>
  <c r="J3574" i="5"/>
  <c r="J3577" i="5"/>
  <c r="J3584" i="5"/>
  <c r="J3590" i="5"/>
  <c r="J3594" i="5"/>
  <c r="J210" i="5"/>
  <c r="J425" i="5"/>
  <c r="J481" i="5"/>
  <c r="J1198" i="5"/>
  <c r="J1269" i="5"/>
  <c r="J1451" i="5"/>
  <c r="J1551" i="5"/>
  <c r="J1649" i="5"/>
  <c r="J2171" i="5"/>
  <c r="J2200" i="5"/>
  <c r="J2201" i="5"/>
  <c r="J2239" i="5"/>
  <c r="J2273" i="5"/>
  <c r="J2332" i="5"/>
  <c r="J2368" i="5"/>
  <c r="J2386" i="5"/>
  <c r="J2438" i="5"/>
  <c r="J2486" i="5"/>
  <c r="J2498" i="5"/>
  <c r="J2680" i="5"/>
  <c r="J2687" i="5"/>
  <c r="J2698" i="5"/>
  <c r="J2704" i="5"/>
  <c r="J2712" i="5"/>
  <c r="J2720" i="5"/>
  <c r="J2730" i="5"/>
  <c r="J2738" i="5"/>
  <c r="J2745" i="5"/>
  <c r="J2754" i="5"/>
  <c r="J2764" i="5"/>
  <c r="J2771" i="5"/>
  <c r="J2776" i="5"/>
  <c r="J2781" i="5"/>
  <c r="J2797" i="5"/>
  <c r="J2798" i="5"/>
  <c r="J2806" i="5"/>
  <c r="J2813" i="5"/>
  <c r="J2822" i="5"/>
  <c r="J2829" i="5"/>
  <c r="J2835" i="5"/>
  <c r="J2842" i="5"/>
  <c r="J2853" i="5"/>
  <c r="J2862" i="5"/>
  <c r="J2871" i="5"/>
  <c r="J2878" i="5"/>
  <c r="J2887" i="5"/>
  <c r="J2892" i="5"/>
  <c r="J2900" i="5"/>
  <c r="J2909" i="5"/>
  <c r="J2919" i="5"/>
  <c r="J2926" i="5"/>
  <c r="J2932" i="5"/>
  <c r="J2939" i="5"/>
  <c r="J2980" i="5"/>
  <c r="J3000" i="5"/>
  <c r="J3006" i="5"/>
  <c r="J3017" i="5"/>
  <c r="J3022" i="5"/>
  <c r="J3038" i="5"/>
  <c r="J3043" i="5"/>
  <c r="J3056" i="5"/>
  <c r="J2240" i="5"/>
  <c r="J48" i="5"/>
  <c r="J164" i="5"/>
  <c r="J274" i="5"/>
  <c r="J328" i="5"/>
  <c r="J376" i="5"/>
  <c r="J482" i="5"/>
  <c r="J605" i="5"/>
  <c r="J654" i="5"/>
  <c r="J692" i="5"/>
  <c r="J49" i="5"/>
  <c r="J109" i="5"/>
  <c r="J606" i="5"/>
  <c r="J793" i="5"/>
  <c r="J930" i="5"/>
  <c r="J965" i="5"/>
  <c r="J1090" i="5"/>
  <c r="J1160" i="5"/>
  <c r="J1199" i="5"/>
  <c r="J1200" i="5"/>
  <c r="J1270" i="5"/>
  <c r="J1271" i="5"/>
  <c r="J1329" i="5"/>
  <c r="J1362" i="5"/>
  <c r="J1452" i="5"/>
  <c r="J1478" i="5"/>
  <c r="J1552" i="5"/>
  <c r="J1577" i="5"/>
  <c r="J1693" i="5"/>
  <c r="J1760" i="5"/>
  <c r="J1783" i="5"/>
  <c r="J1850" i="5"/>
  <c r="J1877" i="5"/>
  <c r="J1933" i="5"/>
  <c r="J1958" i="5"/>
  <c r="J2010" i="5"/>
  <c r="J2027" i="5"/>
  <c r="J2106" i="5"/>
  <c r="J50" i="5"/>
  <c r="J483" i="5"/>
  <c r="J543" i="5"/>
  <c r="J794" i="5"/>
  <c r="J966" i="5"/>
  <c r="J1008" i="5"/>
  <c r="J1201" i="5"/>
  <c r="J1363" i="5"/>
  <c r="J1628" i="5"/>
  <c r="J1823" i="5"/>
  <c r="J1851" i="5"/>
  <c r="J2028" i="5"/>
  <c r="J2045" i="5"/>
  <c r="J2143" i="5"/>
  <c r="J2218" i="5"/>
  <c r="J544" i="5"/>
  <c r="J607" i="5"/>
  <c r="J110" i="5"/>
  <c r="J795" i="5"/>
  <c r="J844" i="5"/>
  <c r="J1123" i="5"/>
  <c r="J1395" i="5"/>
  <c r="J1529" i="5"/>
  <c r="J1602" i="5"/>
  <c r="J1761" i="5"/>
  <c r="J1784" i="5"/>
  <c r="J1934" i="5"/>
  <c r="J1959" i="5"/>
  <c r="J2085" i="5"/>
  <c r="J2107" i="5"/>
  <c r="J2219" i="5"/>
  <c r="J2339" i="5"/>
  <c r="J2349" i="5"/>
  <c r="J2412" i="5"/>
  <c r="J2423" i="5"/>
  <c r="J2487" i="5"/>
  <c r="J2557" i="5"/>
  <c r="J2564" i="5"/>
  <c r="J2642" i="5"/>
  <c r="J2705" i="5"/>
  <c r="J2772" i="5"/>
  <c r="J2830" i="5"/>
  <c r="J2836" i="5"/>
  <c r="J2882" i="5"/>
  <c r="J2920" i="5"/>
  <c r="J2965" i="5"/>
  <c r="J2968" i="5"/>
  <c r="J3007" i="5"/>
  <c r="J484" i="5"/>
  <c r="J545" i="5"/>
  <c r="J845" i="5"/>
  <c r="J888" i="5"/>
  <c r="J1091" i="5"/>
  <c r="J1161" i="5"/>
  <c r="J1237" i="5"/>
  <c r="J1272" i="5"/>
  <c r="J1425" i="5"/>
  <c r="J1500" i="5"/>
  <c r="J1578" i="5"/>
  <c r="J1694" i="5"/>
  <c r="J1762" i="5"/>
  <c r="J1878" i="5"/>
  <c r="J1935" i="5"/>
  <c r="J2029" i="5"/>
  <c r="J2086" i="5"/>
  <c r="J2172" i="5"/>
  <c r="J2220" i="5"/>
  <c r="J2303" i="5"/>
  <c r="J2340" i="5"/>
  <c r="J51" i="5"/>
  <c r="J165" i="5"/>
  <c r="J211" i="5"/>
  <c r="J329" i="5"/>
  <c r="J546" i="5"/>
  <c r="J655" i="5"/>
  <c r="J738" i="5"/>
  <c r="J931" i="5"/>
  <c r="J1238" i="5"/>
  <c r="J275" i="5"/>
  <c r="J1009" i="5"/>
  <c r="J1202" i="5"/>
  <c r="J1553" i="5"/>
  <c r="J1629" i="5"/>
  <c r="J1650" i="5"/>
  <c r="J1738" i="5"/>
  <c r="J1824" i="5"/>
  <c r="J1896" i="5"/>
  <c r="J166" i="5"/>
  <c r="J212" i="5"/>
  <c r="J276" i="5"/>
  <c r="J330" i="5"/>
  <c r="J377" i="5"/>
  <c r="J547" i="5"/>
  <c r="J846" i="5"/>
  <c r="J111" i="5"/>
  <c r="J213" i="5"/>
  <c r="J331" i="5"/>
  <c r="J378" i="5"/>
  <c r="J426" i="5"/>
  <c r="J548" i="5"/>
  <c r="J2579" i="5"/>
  <c r="J3357" i="5"/>
  <c r="J3434" i="5"/>
  <c r="J3440" i="5"/>
  <c r="J3453" i="5"/>
  <c r="J3466" i="5"/>
  <c r="J3472" i="5"/>
  <c r="J3487" i="5"/>
  <c r="J3493" i="5"/>
  <c r="J3496" i="5"/>
  <c r="J3506" i="5"/>
  <c r="J3510" i="5"/>
  <c r="J3517" i="5"/>
  <c r="J3526" i="5"/>
  <c r="J3648" i="5"/>
  <c r="J3652" i="5"/>
  <c r="J3658" i="5"/>
  <c r="J3661" i="5"/>
  <c r="J3662" i="5"/>
  <c r="J3665" i="5"/>
  <c r="J3672" i="5"/>
  <c r="J3698" i="5"/>
  <c r="J3699" i="5"/>
  <c r="J3705" i="5"/>
  <c r="J3711" i="5"/>
  <c r="J3722" i="5"/>
  <c r="J3795" i="5"/>
  <c r="J3798" i="5"/>
  <c r="J3813" i="5"/>
  <c r="J3814" i="5"/>
  <c r="J3815" i="5"/>
  <c r="J3816" i="5"/>
  <c r="J3817" i="5"/>
  <c r="J3818" i="5"/>
  <c r="J3819" i="5"/>
  <c r="J3820" i="5"/>
  <c r="J3821" i="5"/>
  <c r="J3822" i="5"/>
  <c r="J53" i="5"/>
  <c r="J113" i="5"/>
  <c r="J168" i="5"/>
  <c r="J215" i="5"/>
  <c r="J278" i="5"/>
  <c r="J333" i="5"/>
  <c r="J114" i="5"/>
  <c r="J486" i="5"/>
  <c r="J657" i="5"/>
  <c r="J890" i="5"/>
  <c r="J1011" i="5"/>
  <c r="J1204" i="5"/>
  <c r="J1302" i="5"/>
  <c r="J1454" i="5"/>
  <c r="J1531" i="5"/>
  <c r="J1651" i="5"/>
  <c r="J1715" i="5"/>
  <c r="J1825" i="5"/>
  <c r="J1897" i="5"/>
  <c r="J1995" i="5"/>
  <c r="J2030" i="5"/>
  <c r="J2046" i="5"/>
  <c r="J2063" i="5"/>
  <c r="J2185" i="5"/>
  <c r="J2221" i="5"/>
  <c r="J2241" i="5"/>
  <c r="J658" i="5"/>
  <c r="J933" i="5"/>
  <c r="J1054" i="5"/>
  <c r="J1163" i="5"/>
  <c r="J1397" i="5"/>
  <c r="J1652" i="5"/>
  <c r="J1716" i="5"/>
  <c r="J1879" i="5"/>
  <c r="J1898" i="5"/>
  <c r="J2064" i="5"/>
  <c r="J2125" i="5"/>
  <c r="J2242" i="5"/>
  <c r="J2360" i="5"/>
  <c r="J2369" i="5"/>
  <c r="J2453" i="5"/>
  <c r="J2521" i="5"/>
  <c r="J2533" i="5"/>
  <c r="J2667" i="5"/>
  <c r="J2799" i="5"/>
  <c r="J2914" i="5"/>
  <c r="J2933" i="5"/>
  <c r="J2948" i="5"/>
  <c r="J3001" i="5"/>
  <c r="J3039" i="5"/>
  <c r="J3052" i="5"/>
  <c r="J3103" i="5"/>
  <c r="J3145" i="5"/>
  <c r="J3150" i="5"/>
  <c r="J3162" i="5"/>
  <c r="J3170" i="5"/>
  <c r="J3232" i="5"/>
  <c r="J3247" i="5"/>
  <c r="J3274" i="5"/>
  <c r="J3292" i="5"/>
  <c r="J3318" i="5"/>
  <c r="J3339" i="5"/>
  <c r="J3342" i="5"/>
  <c r="J3354" i="5"/>
  <c r="J3366" i="5"/>
  <c r="J3382" i="5"/>
  <c r="J3402" i="5"/>
  <c r="J3406" i="5"/>
  <c r="J3420" i="5"/>
  <c r="J3435" i="5"/>
  <c r="J3457" i="5"/>
  <c r="J3473" i="5"/>
  <c r="J3482" i="5"/>
  <c r="J3492" i="5"/>
  <c r="J3498" i="5"/>
  <c r="J3547" i="5"/>
  <c r="J3553" i="5"/>
  <c r="J3575" i="5"/>
  <c r="J3601" i="5"/>
  <c r="J3609" i="5"/>
  <c r="J3631" i="5"/>
  <c r="J3634" i="5"/>
  <c r="J3637" i="5"/>
  <c r="J380" i="5"/>
  <c r="J428" i="5"/>
  <c r="J550" i="5"/>
  <c r="J609" i="5"/>
  <c r="J659" i="5"/>
  <c r="J740" i="5"/>
  <c r="J891" i="5"/>
  <c r="J934" i="5"/>
  <c r="J1205" i="5"/>
  <c r="J1240" i="5"/>
  <c r="J1012" i="5"/>
  <c r="J1164" i="5"/>
  <c r="J1631" i="5"/>
  <c r="J1673" i="5"/>
  <c r="J1717" i="5"/>
  <c r="J1785" i="5"/>
  <c r="J1826" i="5"/>
  <c r="J2087" i="5"/>
  <c r="J2157" i="5"/>
  <c r="J2186" i="5"/>
  <c r="J2202" i="5"/>
  <c r="J2304" i="5"/>
  <c r="J2318" i="5"/>
  <c r="J2394" i="5"/>
  <c r="J2413" i="5"/>
  <c r="J2522" i="5"/>
  <c r="J2915" i="5"/>
  <c r="J3078" i="5"/>
  <c r="J3088" i="5"/>
  <c r="J3092" i="5"/>
  <c r="J3104" i="5"/>
  <c r="J3110" i="5"/>
  <c r="J3116" i="5"/>
  <c r="J3133" i="5"/>
  <c r="J3198" i="5"/>
  <c r="J3213" i="5"/>
  <c r="J3275" i="5"/>
  <c r="J3281" i="5"/>
  <c r="J3293" i="5"/>
  <c r="J3299" i="5"/>
  <c r="J3310" i="5"/>
  <c r="J3314" i="5"/>
  <c r="J3319" i="5"/>
  <c r="J3321" i="5"/>
  <c r="J3327" i="5"/>
  <c r="J3333" i="5"/>
  <c r="J3343" i="5"/>
  <c r="J3347" i="5"/>
  <c r="J3355" i="5"/>
  <c r="J3359" i="5"/>
  <c r="J54" i="5"/>
  <c r="J216" i="5"/>
  <c r="J334" i="5"/>
  <c r="J381" i="5"/>
  <c r="J429" i="5"/>
  <c r="J487" i="5"/>
  <c r="J551" i="5"/>
  <c r="J610" i="5"/>
  <c r="J741" i="5"/>
  <c r="J797" i="5"/>
  <c r="J935" i="5"/>
  <c r="J968" i="5"/>
  <c r="J1013" i="5"/>
  <c r="J1125" i="5"/>
  <c r="J1165" i="5"/>
  <c r="J1274" i="5"/>
  <c r="J1303" i="5"/>
  <c r="J115" i="5"/>
  <c r="J169" i="5"/>
  <c r="J660" i="5"/>
  <c r="J798" i="5"/>
  <c r="J1093" i="5"/>
  <c r="J1427" i="5"/>
  <c r="J1455" i="5"/>
  <c r="J1502" i="5"/>
  <c r="J1532" i="5"/>
  <c r="J1739" i="5"/>
  <c r="J1803" i="5"/>
  <c r="J1960" i="5"/>
  <c r="J1977" i="5"/>
  <c r="J2108" i="5"/>
  <c r="J2126" i="5"/>
  <c r="J2243" i="5"/>
  <c r="J2255" i="5"/>
  <c r="J2350" i="5"/>
  <c r="J2361" i="5"/>
  <c r="J2424" i="5"/>
  <c r="J2432" i="5"/>
  <c r="J2488" i="5"/>
  <c r="J2495" i="5"/>
  <c r="J218" i="5"/>
  <c r="J849" i="5"/>
  <c r="J1166" i="5"/>
  <c r="J1304" i="5"/>
  <c r="J1852" i="5"/>
  <c r="J1899" i="5"/>
  <c r="J2047" i="5"/>
  <c r="J2187" i="5"/>
  <c r="J2222" i="5"/>
  <c r="J2287" i="5"/>
  <c r="J3071" i="5"/>
  <c r="J3083" i="5"/>
  <c r="J3105" i="5"/>
  <c r="J3117" i="5"/>
  <c r="J3127" i="5"/>
  <c r="J3206" i="5"/>
  <c r="J3217" i="5"/>
  <c r="J3228" i="5"/>
  <c r="J3311" i="5"/>
  <c r="J3349" i="5"/>
  <c r="J3377" i="5"/>
  <c r="J3380" i="5"/>
  <c r="J3386" i="5"/>
  <c r="J3394" i="5"/>
  <c r="J3398" i="5"/>
  <c r="J3415" i="5"/>
  <c r="J3441" i="5"/>
  <c r="J3450" i="5"/>
  <c r="J3459" i="5"/>
  <c r="J3480" i="5"/>
  <c r="J3499" i="5"/>
  <c r="J3527" i="5"/>
  <c r="J3539" i="5"/>
  <c r="J3559" i="5"/>
  <c r="J3578" i="5"/>
  <c r="J3585" i="5"/>
  <c r="J56" i="5"/>
  <c r="J117" i="5"/>
  <c r="J171" i="5"/>
  <c r="J219" i="5"/>
  <c r="J280" i="5"/>
  <c r="J336" i="5"/>
  <c r="J383" i="5"/>
  <c r="J431" i="5"/>
  <c r="J553" i="5"/>
  <c r="J662" i="5"/>
  <c r="J1206" i="5"/>
  <c r="J1365" i="5"/>
  <c r="J1398" i="5"/>
  <c r="J1533" i="5"/>
  <c r="J1555" i="5"/>
  <c r="J1653" i="5"/>
  <c r="J1740" i="5"/>
  <c r="J220" i="5"/>
  <c r="J489" i="5"/>
  <c r="J663" i="5"/>
  <c r="J743" i="5"/>
  <c r="J893" i="5"/>
  <c r="J1015" i="5"/>
  <c r="J1126" i="5"/>
  <c r="J1167" i="5"/>
  <c r="J1305" i="5"/>
  <c r="J1399" i="5"/>
  <c r="J1456" i="5"/>
  <c r="J1503" i="5"/>
  <c r="J1580" i="5"/>
  <c r="J1654" i="5"/>
  <c r="J1718" i="5"/>
  <c r="J1741" i="5"/>
  <c r="J2109" i="5"/>
  <c r="J2158" i="5"/>
  <c r="J2203" i="5"/>
  <c r="J2305" i="5"/>
  <c r="J2351" i="5"/>
  <c r="J2387" i="5"/>
  <c r="J2395" i="5"/>
  <c r="J2454" i="5"/>
  <c r="J2465" i="5"/>
  <c r="J2496" i="5"/>
  <c r="J2499" i="5"/>
  <c r="J2523" i="5"/>
  <c r="J2580" i="5"/>
  <c r="J2592" i="5"/>
  <c r="J2652" i="5"/>
  <c r="J2699" i="5"/>
  <c r="J2713" i="5"/>
  <c r="J2731" i="5"/>
  <c r="J2746" i="5"/>
  <c r="J2863" i="5"/>
  <c r="J2906" i="5"/>
  <c r="J2916" i="5"/>
  <c r="J2927" i="5"/>
  <c r="J2944" i="5"/>
  <c r="J2949" i="5"/>
  <c r="J2974" i="5"/>
  <c r="J3002" i="5"/>
  <c r="J3033" i="5"/>
  <c r="J3040" i="5"/>
  <c r="J3053" i="5"/>
  <c r="J3063" i="5"/>
  <c r="J3067" i="5"/>
  <c r="J3079" i="5"/>
  <c r="J3093" i="5"/>
  <c r="J3098" i="5"/>
  <c r="J3106" i="5"/>
  <c r="J3121" i="5"/>
  <c r="J3128" i="5"/>
  <c r="J3139" i="5"/>
  <c r="J3146" i="5"/>
  <c r="J3177" i="5"/>
  <c r="J3181" i="5"/>
  <c r="J3193" i="5"/>
  <c r="J3199" i="5"/>
  <c r="J3214" i="5"/>
  <c r="J3218" i="5"/>
  <c r="J800" i="5"/>
  <c r="J1504" i="5"/>
  <c r="J1556" i="5"/>
  <c r="J1557" i="5"/>
  <c r="J1604" i="5"/>
  <c r="J1655" i="5"/>
  <c r="J1853" i="5"/>
  <c r="J1978" i="5"/>
  <c r="J2127" i="5"/>
  <c r="J2173" i="5"/>
  <c r="J2401" i="5"/>
  <c r="J2425" i="5"/>
  <c r="J2439" i="5"/>
  <c r="J2668" i="5"/>
  <c r="J281" i="5"/>
  <c r="J1505" i="5"/>
  <c r="J1534" i="5"/>
  <c r="J1558" i="5"/>
  <c r="J1581" i="5"/>
  <c r="J1656" i="5"/>
  <c r="J1674" i="5"/>
  <c r="J1742" i="5"/>
  <c r="J1763" i="5"/>
  <c r="J1827" i="5"/>
  <c r="J1854" i="5"/>
  <c r="J2362" i="5"/>
  <c r="J57" i="5"/>
  <c r="J118" i="5"/>
  <c r="J58" i="5"/>
  <c r="J119" i="5"/>
  <c r="J172" i="5"/>
  <c r="J221" i="5"/>
  <c r="J282" i="5"/>
  <c r="J337" i="5"/>
  <c r="J384" i="5"/>
  <c r="J432" i="5"/>
  <c r="J554" i="5"/>
  <c r="J612" i="5"/>
  <c r="J664" i="5"/>
  <c r="J695" i="5"/>
  <c r="J744" i="5"/>
  <c r="J801" i="5"/>
  <c r="J850" i="5"/>
  <c r="J894" i="5"/>
  <c r="J937" i="5"/>
  <c r="J970" i="5"/>
  <c r="J1016" i="5"/>
  <c r="J1055" i="5"/>
  <c r="J1094" i="5"/>
  <c r="J1127" i="5"/>
  <c r="J1207" i="5"/>
  <c r="J59" i="5"/>
  <c r="J120" i="5"/>
  <c r="J490" i="5"/>
  <c r="J555" i="5"/>
  <c r="J895" i="5"/>
  <c r="J938" i="5"/>
  <c r="J1095" i="5"/>
  <c r="J1480" i="5"/>
  <c r="J1506" i="5"/>
  <c r="J1675" i="5"/>
  <c r="J1695" i="5"/>
  <c r="J1855" i="5"/>
  <c r="J1880" i="5"/>
  <c r="J2031" i="5"/>
  <c r="J121" i="5"/>
  <c r="J283" i="5"/>
  <c r="J338" i="5"/>
  <c r="J491" i="5"/>
  <c r="J556" i="5"/>
  <c r="J613" i="5"/>
  <c r="J745" i="5"/>
  <c r="J339" i="5"/>
  <c r="J433" i="5"/>
  <c r="J492" i="5"/>
  <c r="J557" i="5"/>
  <c r="J615" i="5"/>
  <c r="J666" i="5"/>
  <c r="J747" i="5"/>
  <c r="J803" i="5"/>
  <c r="J897" i="5"/>
  <c r="J940" i="5"/>
  <c r="J1017" i="5"/>
  <c r="J1169" i="5"/>
  <c r="J1275" i="5"/>
  <c r="J1901" i="5"/>
  <c r="J1962" i="5"/>
  <c r="J2032" i="5"/>
  <c r="J2174" i="5"/>
  <c r="J2306" i="5"/>
  <c r="J2352" i="5"/>
  <c r="J2403" i="5"/>
  <c r="J2456" i="5"/>
  <c r="J2489" i="5"/>
  <c r="J2500" i="5"/>
  <c r="J2501" i="5"/>
  <c r="J2514" i="5"/>
  <c r="J60" i="5"/>
  <c r="J434" i="5"/>
  <c r="J493" i="5"/>
  <c r="J898" i="5"/>
  <c r="J1209" i="5"/>
  <c r="J1242" i="5"/>
  <c r="J1401" i="5"/>
  <c r="J1429" i="5"/>
  <c r="J1507" i="5"/>
  <c r="J1582" i="5"/>
  <c r="J1605" i="5"/>
  <c r="J1677" i="5"/>
  <c r="J1697" i="5"/>
  <c r="J1764" i="5"/>
  <c r="J1786" i="5"/>
  <c r="J1882" i="5"/>
  <c r="J1902" i="5"/>
  <c r="J1963" i="5"/>
  <c r="J2033" i="5"/>
  <c r="J2048" i="5"/>
  <c r="J2111" i="5"/>
  <c r="J2175" i="5"/>
  <c r="J2257" i="5"/>
  <c r="J2307" i="5"/>
  <c r="J2341" i="5"/>
  <c r="J2353" i="5"/>
  <c r="J2380" i="5"/>
  <c r="J2415" i="5"/>
  <c r="J2440" i="5"/>
  <c r="J2445" i="5"/>
  <c r="J2471" i="5"/>
  <c r="J2476" i="5"/>
  <c r="J2502" i="5"/>
  <c r="J2508" i="5"/>
  <c r="J2535" i="5"/>
  <c r="J2547" i="5"/>
  <c r="J2582" i="5"/>
  <c r="J2594" i="5"/>
  <c r="J2623" i="5"/>
  <c r="J2634" i="5"/>
  <c r="J2659" i="5"/>
  <c r="J2670" i="5"/>
  <c r="J2688" i="5"/>
  <c r="J2700" i="5"/>
  <c r="J2722" i="5"/>
  <c r="J173" i="5"/>
  <c r="J222" i="5"/>
  <c r="J284" i="5"/>
  <c r="J385" i="5"/>
  <c r="J435" i="5"/>
  <c r="J436" i="5"/>
  <c r="J494" i="5"/>
  <c r="J558" i="5"/>
  <c r="J616" i="5"/>
  <c r="J697" i="5"/>
  <c r="J748" i="5"/>
  <c r="J804" i="5"/>
  <c r="J852" i="5"/>
  <c r="J805" i="5"/>
  <c r="J853" i="5"/>
  <c r="J899" i="5"/>
  <c r="J1018" i="5"/>
  <c r="J1057" i="5"/>
  <c r="J1129" i="5"/>
  <c r="J1170" i="5"/>
  <c r="J1306" i="5"/>
  <c r="J1402" i="5"/>
  <c r="J1430" i="5"/>
  <c r="J1583" i="5"/>
  <c r="J1606" i="5"/>
  <c r="J1632" i="5"/>
  <c r="J1678" i="5"/>
  <c r="J1765" i="5"/>
  <c r="J1787" i="5"/>
  <c r="J1828" i="5"/>
  <c r="J123" i="5"/>
  <c r="J124" i="5"/>
  <c r="J224" i="5"/>
  <c r="J341" i="5"/>
  <c r="J286" i="5"/>
  <c r="J125" i="5"/>
  <c r="J175" i="5"/>
  <c r="J287" i="5"/>
  <c r="J387" i="5"/>
  <c r="J560" i="5"/>
  <c r="J900" i="5"/>
  <c r="J288" i="5"/>
  <c r="J561" i="5"/>
  <c r="J806" i="5"/>
  <c r="J941" i="5"/>
  <c r="J1130" i="5"/>
  <c r="J1243" i="5"/>
  <c r="J1244" i="5"/>
  <c r="J1366" i="5"/>
  <c r="J1535" i="5"/>
  <c r="J2223" i="5"/>
  <c r="J2477" i="5"/>
  <c r="J2509" i="5"/>
  <c r="J3187" i="5"/>
  <c r="J3328" i="5"/>
  <c r="J2275" i="5"/>
  <c r="J438" i="5"/>
  <c r="J617" i="5"/>
  <c r="J667" i="5"/>
  <c r="J698" i="5"/>
  <c r="J807" i="5"/>
  <c r="J496" i="5"/>
  <c r="J618" i="5"/>
  <c r="J699" i="5"/>
  <c r="J808" i="5"/>
  <c r="J62" i="5"/>
  <c r="J225" i="5"/>
  <c r="J289" i="5"/>
  <c r="J342" i="5"/>
  <c r="J388" i="5"/>
  <c r="J439" i="5"/>
  <c r="J497" i="5"/>
  <c r="J562" i="5"/>
  <c r="J619" i="5"/>
  <c r="J668" i="5"/>
  <c r="J700" i="5"/>
  <c r="J749" i="5"/>
  <c r="J809" i="5"/>
  <c r="J854" i="5"/>
  <c r="J901" i="5"/>
  <c r="J126" i="5"/>
  <c r="J290" i="5"/>
  <c r="J343" i="5"/>
  <c r="J291" i="5"/>
  <c r="J389" i="5"/>
  <c r="J2524" i="5"/>
  <c r="F2536" i="5"/>
  <c r="G2536" i="5" s="1"/>
  <c r="K2536" i="5" s="1"/>
  <c r="F2549" i="5"/>
  <c r="G2549" i="5" s="1"/>
  <c r="K2549" i="5" s="1"/>
  <c r="F2559" i="5"/>
  <c r="G2559" i="5" s="1"/>
  <c r="K2559" i="5" s="1"/>
  <c r="F2568" i="5"/>
  <c r="G2568" i="5" s="1"/>
  <c r="K2568" i="5" s="1"/>
  <c r="F2583" i="5"/>
  <c r="G2583" i="5" s="1"/>
  <c r="K2583" i="5" s="1"/>
  <c r="F2596" i="5"/>
  <c r="G2596" i="5" s="1"/>
  <c r="K2596" i="5" s="1"/>
  <c r="F2603" i="5"/>
  <c r="G2603" i="5" s="1"/>
  <c r="K2603" i="5" s="1"/>
  <c r="F2615" i="5"/>
  <c r="G2615" i="5" s="1"/>
  <c r="K2615" i="5" s="1"/>
  <c r="F2625" i="5"/>
  <c r="G2625" i="5" s="1"/>
  <c r="K2625" i="5" s="1"/>
  <c r="F2635" i="5"/>
  <c r="G2635" i="5" s="1"/>
  <c r="K2635" i="5" s="1"/>
  <c r="F2644" i="5"/>
  <c r="G2644" i="5" s="1"/>
  <c r="K2644" i="5" s="1"/>
  <c r="F3171" i="5"/>
  <c r="G3171" i="5" s="1"/>
  <c r="K3171" i="5" s="1"/>
  <c r="F3178" i="5"/>
  <c r="G3178" i="5" s="1"/>
  <c r="K3178" i="5" s="1"/>
  <c r="F3182" i="5"/>
  <c r="G3182" i="5" s="1"/>
  <c r="K3182" i="5" s="1"/>
  <c r="F3188" i="5"/>
  <c r="G3188" i="5" s="1"/>
  <c r="K3188" i="5" s="1"/>
  <c r="F3194" i="5"/>
  <c r="G3194" i="5" s="1"/>
  <c r="K3194" i="5" s="1"/>
  <c r="F3200" i="5"/>
  <c r="G3200" i="5" s="1"/>
  <c r="K3200" i="5" s="1"/>
  <c r="F3514" i="5"/>
  <c r="G3514" i="5" s="1"/>
  <c r="K3514" i="5" s="1"/>
  <c r="F3518" i="5"/>
  <c r="G3518" i="5" s="1"/>
  <c r="K3518" i="5" s="1"/>
  <c r="F3522" i="5"/>
  <c r="G3522" i="5" s="1"/>
  <c r="K3522" i="5" s="1"/>
  <c r="F3528" i="5"/>
  <c r="G3528" i="5" s="1"/>
  <c r="K3528" i="5" s="1"/>
  <c r="F3533" i="5"/>
  <c r="G3533" i="5" s="1"/>
  <c r="K3533" i="5" s="1"/>
  <c r="F3536" i="5"/>
  <c r="G3536" i="5" s="1"/>
  <c r="K3536" i="5" s="1"/>
  <c r="F3540" i="5"/>
  <c r="G3540" i="5" s="1"/>
  <c r="K3540" i="5" s="1"/>
  <c r="F3543" i="5"/>
  <c r="G3543" i="5" s="1"/>
  <c r="K3543" i="5" s="1"/>
  <c r="F3548" i="5"/>
  <c r="G3548" i="5" s="1"/>
  <c r="K3548" i="5" s="1"/>
  <c r="F3550" i="5"/>
  <c r="G3550" i="5" s="1"/>
  <c r="K3550" i="5" s="1"/>
  <c r="F3554" i="5"/>
  <c r="G3554" i="5" s="1"/>
  <c r="K3554" i="5" s="1"/>
  <c r="F3556" i="5"/>
  <c r="G3556" i="5" s="1"/>
  <c r="K3556" i="5" s="1"/>
  <c r="F3558" i="5"/>
  <c r="G3558" i="5" s="1"/>
  <c r="K3558" i="5" s="1"/>
  <c r="F3560" i="5"/>
  <c r="G3560" i="5" s="1"/>
  <c r="K3560" i="5" s="1"/>
  <c r="F3565" i="5"/>
  <c r="G3565" i="5" s="1"/>
  <c r="K3565" i="5" s="1"/>
  <c r="F3700" i="5"/>
  <c r="G3700" i="5" s="1"/>
  <c r="K3700" i="5" s="1"/>
  <c r="F3703" i="5"/>
  <c r="G3703" i="5" s="1"/>
  <c r="K3703" i="5" s="1"/>
  <c r="F3706" i="5"/>
  <c r="G3706" i="5" s="1"/>
  <c r="K3706" i="5" s="1"/>
  <c r="F3709" i="5"/>
  <c r="G3709" i="5" s="1"/>
  <c r="K3709" i="5" s="1"/>
  <c r="F3712" i="5"/>
  <c r="G3712" i="5" s="1"/>
  <c r="K3712" i="5" s="1"/>
  <c r="F3714" i="5"/>
  <c r="G3714" i="5" s="1"/>
  <c r="K3714" i="5" s="1"/>
  <c r="F3716" i="5"/>
  <c r="G3716" i="5" s="1"/>
  <c r="K3716" i="5" s="1"/>
  <c r="F3718" i="5"/>
  <c r="G3718" i="5" s="1"/>
  <c r="K3718" i="5" s="1"/>
  <c r="F3720" i="5"/>
  <c r="G3720" i="5" s="1"/>
  <c r="K3720" i="5" s="1"/>
  <c r="F3723" i="5"/>
  <c r="G3723" i="5" s="1"/>
  <c r="K3723" i="5" s="1"/>
  <c r="F3725" i="5"/>
  <c r="G3725" i="5" s="1"/>
  <c r="K3725" i="5" s="1"/>
  <c r="F3727" i="5"/>
  <c r="G3727" i="5" s="1"/>
  <c r="K3727" i="5" s="1"/>
  <c r="F3729" i="5"/>
  <c r="G3729" i="5" s="1"/>
  <c r="K3729" i="5" s="1"/>
  <c r="F3730" i="5"/>
  <c r="G3730" i="5" s="1"/>
  <c r="K3730" i="5" s="1"/>
  <c r="F3731" i="5"/>
  <c r="G3731" i="5" s="1"/>
  <c r="K3731" i="5" s="1"/>
  <c r="F3732" i="5"/>
  <c r="G3732" i="5" s="1"/>
  <c r="K3732" i="5" s="1"/>
  <c r="F3733" i="5"/>
  <c r="G3733" i="5" s="1"/>
  <c r="K3733" i="5" s="1"/>
  <c r="F3740" i="5"/>
  <c r="G3740" i="5" s="1"/>
  <c r="K3740" i="5" s="1"/>
  <c r="F3742" i="5"/>
  <c r="G3742" i="5" s="1"/>
  <c r="K3742" i="5" s="1"/>
  <c r="F3744" i="5"/>
  <c r="G3744" i="5" s="1"/>
  <c r="K3744" i="5" s="1"/>
  <c r="F3746" i="5"/>
  <c r="G3746" i="5" s="1"/>
  <c r="K3746" i="5" s="1"/>
  <c r="F3748" i="5"/>
  <c r="G3748" i="5" s="1"/>
  <c r="K3748" i="5" s="1"/>
  <c r="F3750" i="5"/>
  <c r="G3750" i="5" s="1"/>
  <c r="K3750" i="5" s="1"/>
  <c r="F3752" i="5"/>
  <c r="G3752" i="5" s="1"/>
  <c r="K3752" i="5" s="1"/>
  <c r="F3754" i="5"/>
  <c r="G3754" i="5" s="1"/>
  <c r="K3754" i="5" s="1"/>
  <c r="F3756" i="5"/>
  <c r="G3756" i="5" s="1"/>
  <c r="K3756" i="5" s="1"/>
  <c r="F3758" i="5"/>
  <c r="G3758" i="5" s="1"/>
  <c r="K3758" i="5" s="1"/>
  <c r="F3760" i="5"/>
  <c r="G3760" i="5" s="1"/>
  <c r="K3760" i="5" s="1"/>
  <c r="F3762" i="5"/>
  <c r="G3762" i="5" s="1"/>
  <c r="K3762" i="5" s="1"/>
  <c r="F3764" i="5"/>
  <c r="G3764" i="5" s="1"/>
  <c r="K3764" i="5" s="1"/>
  <c r="F3765" i="5"/>
  <c r="G3765" i="5" s="1"/>
  <c r="K3765" i="5" s="1"/>
  <c r="F3766" i="5"/>
  <c r="G3766" i="5" s="1"/>
  <c r="K3766" i="5" s="1"/>
  <c r="F3767" i="5"/>
  <c r="G3767" i="5" s="1"/>
  <c r="K3767" i="5" s="1"/>
  <c r="F3768" i="5"/>
  <c r="G3768" i="5" s="1"/>
  <c r="K3768" i="5" s="1"/>
  <c r="F3" i="5"/>
  <c r="G3" i="5" s="1"/>
  <c r="K3" i="5" s="1"/>
  <c r="F3172" i="5"/>
  <c r="G3172" i="5" s="1"/>
  <c r="K3172" i="5" s="1"/>
  <c r="F3179" i="5"/>
  <c r="G3179" i="5" s="1"/>
  <c r="K3179" i="5" s="1"/>
  <c r="F3183" i="5"/>
  <c r="G3183" i="5" s="1"/>
  <c r="K3183" i="5" s="1"/>
  <c r="F3189" i="5"/>
  <c r="G3189" i="5" s="1"/>
  <c r="K3189" i="5" s="1"/>
  <c r="F3195" i="5"/>
  <c r="G3195" i="5" s="1"/>
  <c r="K3195" i="5" s="1"/>
  <c r="F3201" i="5"/>
  <c r="G3201" i="5" s="1"/>
  <c r="K3201" i="5" s="1"/>
  <c r="F3207" i="5"/>
  <c r="G3207" i="5" s="1"/>
  <c r="K3207" i="5" s="1"/>
  <c r="F3215" i="5"/>
  <c r="G3215" i="5" s="1"/>
  <c r="K3215" i="5" s="1"/>
  <c r="F3219" i="5"/>
  <c r="G3219" i="5" s="1"/>
  <c r="K3219" i="5" s="1"/>
  <c r="F3223" i="5"/>
  <c r="G3223" i="5" s="1"/>
  <c r="K3223" i="5" s="1"/>
  <c r="F3229" i="5"/>
  <c r="G3229" i="5" s="1"/>
  <c r="K3229" i="5" s="1"/>
  <c r="F3233" i="5"/>
  <c r="G3233" i="5" s="1"/>
  <c r="K3233" i="5" s="1"/>
  <c r="F3237" i="5"/>
  <c r="G3237" i="5" s="1"/>
  <c r="K3237" i="5" s="1"/>
  <c r="F3241" i="5"/>
  <c r="G3241" i="5" s="1"/>
  <c r="K3241" i="5" s="1"/>
  <c r="F3248" i="5"/>
  <c r="G3248" i="5" s="1"/>
  <c r="K3248" i="5" s="1"/>
  <c r="F3253" i="5"/>
  <c r="G3253" i="5" s="1"/>
  <c r="K3253" i="5" s="1"/>
  <c r="F3515" i="5"/>
  <c r="G3515" i="5" s="1"/>
  <c r="K3515" i="5" s="1"/>
  <c r="F3519" i="5"/>
  <c r="G3519" i="5" s="1"/>
  <c r="K3519" i="5" s="1"/>
  <c r="F3523" i="5"/>
  <c r="G3523" i="5" s="1"/>
  <c r="K3523" i="5" s="1"/>
  <c r="F3529" i="5"/>
  <c r="G3529" i="5" s="1"/>
  <c r="K3529" i="5" s="1"/>
  <c r="F3534" i="5"/>
  <c r="G3534" i="5" s="1"/>
  <c r="K3534" i="5" s="1"/>
  <c r="F3537" i="5"/>
  <c r="G3537" i="5" s="1"/>
  <c r="K3537" i="5" s="1"/>
  <c r="F3541" i="5"/>
  <c r="G3541" i="5" s="1"/>
  <c r="K3541" i="5" s="1"/>
  <c r="F3544" i="5"/>
  <c r="G3544" i="5" s="1"/>
  <c r="K3544" i="5" s="1"/>
  <c r="F3549" i="5"/>
  <c r="G3549" i="5" s="1"/>
  <c r="K3549" i="5" s="1"/>
  <c r="F3643" i="5"/>
  <c r="G3643" i="5" s="1"/>
  <c r="K3643" i="5" s="1"/>
  <c r="F3644" i="5"/>
  <c r="G3644" i="5" s="1"/>
  <c r="K3644" i="5" s="1"/>
  <c r="F3645" i="5"/>
  <c r="G3645" i="5" s="1"/>
  <c r="K3645" i="5" s="1"/>
  <c r="F3646" i="5"/>
  <c r="G3646" i="5" s="1"/>
  <c r="K3646" i="5" s="1"/>
  <c r="F3649" i="5"/>
  <c r="G3649" i="5" s="1"/>
  <c r="K3649" i="5" s="1"/>
  <c r="F3650" i="5"/>
  <c r="G3650" i="5" s="1"/>
  <c r="K3650" i="5" s="1"/>
  <c r="F3651" i="5"/>
  <c r="G3651" i="5" s="1"/>
  <c r="K3651" i="5" s="1"/>
  <c r="F3653" i="5"/>
  <c r="G3653" i="5" s="1"/>
  <c r="K3653" i="5" s="1"/>
  <c r="F3656" i="5"/>
  <c r="G3656" i="5" s="1"/>
  <c r="K3656" i="5" s="1"/>
  <c r="F3657" i="5"/>
  <c r="G3657" i="5" s="1"/>
  <c r="K3657" i="5" s="1"/>
  <c r="F3701" i="5"/>
  <c r="G3701" i="5" s="1"/>
  <c r="K3701" i="5" s="1"/>
  <c r="F3704" i="5"/>
  <c r="G3704" i="5" s="1"/>
  <c r="K3704" i="5" s="1"/>
  <c r="F3707" i="5"/>
  <c r="G3707" i="5" s="1"/>
  <c r="K3707" i="5" s="1"/>
  <c r="F3710" i="5"/>
  <c r="G3710" i="5" s="1"/>
  <c r="K3710" i="5" s="1"/>
  <c r="F3713" i="5"/>
  <c r="G3713" i="5" s="1"/>
  <c r="K3713" i="5" s="1"/>
  <c r="F3715" i="5"/>
  <c r="G3715" i="5" s="1"/>
  <c r="K3715" i="5" s="1"/>
  <c r="F3717" i="5"/>
  <c r="G3717" i="5" s="1"/>
  <c r="K3717" i="5" s="1"/>
  <c r="F3719" i="5"/>
  <c r="G3719" i="5" s="1"/>
  <c r="K3719" i="5" s="1"/>
  <c r="F3721" i="5"/>
  <c r="G3721" i="5" s="1"/>
  <c r="K3721" i="5" s="1"/>
  <c r="F3724" i="5"/>
  <c r="G3724" i="5" s="1"/>
  <c r="K3724" i="5" s="1"/>
  <c r="F3726" i="5"/>
  <c r="G3726" i="5" s="1"/>
  <c r="K3726" i="5" s="1"/>
  <c r="F3728" i="5"/>
  <c r="G3728" i="5" s="1"/>
  <c r="K3728" i="5" s="1"/>
  <c r="F3741" i="5"/>
  <c r="G3741" i="5" s="1"/>
  <c r="K3741" i="5" s="1"/>
  <c r="F3743" i="5"/>
  <c r="G3743" i="5" s="1"/>
  <c r="K3743" i="5" s="1"/>
  <c r="F3745" i="5"/>
  <c r="G3745" i="5" s="1"/>
  <c r="K3745" i="5" s="1"/>
  <c r="F3747" i="5"/>
  <c r="G3747" i="5" s="1"/>
  <c r="K3747" i="5" s="1"/>
  <c r="F3749" i="5"/>
  <c r="G3749" i="5" s="1"/>
  <c r="K3749" i="5" s="1"/>
  <c r="F3751" i="5"/>
  <c r="G3751" i="5" s="1"/>
  <c r="K3751" i="5" s="1"/>
  <c r="F3753" i="5"/>
  <c r="G3753" i="5" s="1"/>
  <c r="K3753" i="5" s="1"/>
  <c r="F3755" i="5"/>
  <c r="G3755" i="5" s="1"/>
  <c r="K3755" i="5" s="1"/>
  <c r="F3757" i="5"/>
  <c r="G3757" i="5" s="1"/>
  <c r="K3757" i="5" s="1"/>
  <c r="F3759" i="5"/>
  <c r="G3759" i="5" s="1"/>
  <c r="K3759" i="5" s="1"/>
  <c r="F3761" i="5"/>
  <c r="G3761" i="5" s="1"/>
  <c r="K3761" i="5" s="1"/>
  <c r="F3763" i="5"/>
  <c r="G3763" i="5" s="1"/>
  <c r="K3763" i="5" s="1"/>
  <c r="F3773" i="5"/>
  <c r="G3773" i="5" s="1"/>
  <c r="K3773" i="5" s="1"/>
  <c r="F3774" i="5"/>
  <c r="G3774" i="5" s="1"/>
  <c r="K3774" i="5" s="1"/>
  <c r="F3775" i="5"/>
  <c r="G3775" i="5" s="1"/>
  <c r="K3775" i="5" s="1"/>
  <c r="F3776" i="5"/>
  <c r="G3776" i="5" s="1"/>
  <c r="K3776" i="5" s="1"/>
  <c r="F3777" i="5"/>
  <c r="G3777" i="5" s="1"/>
  <c r="K3777" i="5" s="1"/>
  <c r="F3778" i="5"/>
  <c r="G3778" i="5" s="1"/>
  <c r="K3778" i="5" s="1"/>
  <c r="F3779" i="5"/>
  <c r="G3779" i="5" s="1"/>
  <c r="K3779" i="5" s="1"/>
  <c r="F3780" i="5"/>
  <c r="G3780" i="5" s="1"/>
  <c r="K3780" i="5" s="1"/>
  <c r="F3781" i="5"/>
  <c r="G3781" i="5" s="1"/>
  <c r="K3781" i="5" s="1"/>
  <c r="F3787" i="5"/>
  <c r="G3787" i="5" s="1"/>
  <c r="K3787" i="5" s="1"/>
  <c r="F3788" i="5"/>
  <c r="G3788" i="5" s="1"/>
  <c r="K3788" i="5" s="1"/>
  <c r="F3789" i="5"/>
  <c r="G3789" i="5" s="1"/>
  <c r="K3789" i="5" s="1"/>
  <c r="F3790" i="5"/>
  <c r="G3790" i="5" s="1"/>
  <c r="K3790" i="5" s="1"/>
  <c r="F3791" i="5"/>
  <c r="G3791" i="5" s="1"/>
  <c r="K3791" i="5" s="1"/>
  <c r="F3792" i="5"/>
  <c r="G3792" i="5" s="1"/>
  <c r="K3792" i="5" s="1"/>
  <c r="F3793" i="5"/>
  <c r="G3793" i="5" s="1"/>
  <c r="K3793" i="5" s="1"/>
  <c r="F3794" i="5"/>
  <c r="G3794" i="5" s="1"/>
  <c r="K3794" i="5" s="1"/>
  <c r="F3796" i="5"/>
  <c r="G3796" i="5" s="1"/>
  <c r="K3796" i="5" s="1"/>
  <c r="F3797" i="5"/>
  <c r="G3797" i="5" s="1"/>
  <c r="K3797" i="5" s="1"/>
  <c r="F3804" i="5"/>
  <c r="G3804" i="5" s="1"/>
  <c r="K3804" i="5" s="1"/>
  <c r="F3806" i="5"/>
  <c r="G3806" i="5" s="1"/>
  <c r="K3806" i="5" s="1"/>
  <c r="F3807" i="5"/>
  <c r="G3807" i="5" s="1"/>
  <c r="K3807" i="5" s="1"/>
  <c r="F3808" i="5"/>
  <c r="G3808" i="5" s="1"/>
  <c r="K3808" i="5" s="1"/>
  <c r="F3809" i="5"/>
  <c r="G3809" i="5" s="1"/>
  <c r="K3809" i="5" s="1"/>
  <c r="F3810" i="5"/>
  <c r="G3810" i="5" s="1"/>
  <c r="K3810" i="5" s="1"/>
  <c r="F3811" i="5"/>
  <c r="G3811" i="5" s="1"/>
  <c r="K3811" i="5" s="1"/>
  <c r="F3812" i="5"/>
  <c r="G3812" i="5" s="1"/>
  <c r="K3812" i="5" s="1"/>
  <c r="F3823" i="5"/>
  <c r="G3823" i="5" s="1"/>
  <c r="K3823" i="5" s="1"/>
  <c r="F3824" i="5"/>
  <c r="G3824" i="5" s="1"/>
  <c r="K3824" i="5" s="1"/>
  <c r="F3825" i="5"/>
  <c r="G3825" i="5" s="1"/>
  <c r="K3825" i="5" s="1"/>
  <c r="F3826" i="5"/>
  <c r="G3826" i="5" s="1"/>
  <c r="K3826" i="5" s="1"/>
  <c r="F3827" i="5"/>
  <c r="G3827" i="5" s="1"/>
  <c r="K3827" i="5" s="1"/>
  <c r="F3828" i="5"/>
  <c r="G3828" i="5" s="1"/>
  <c r="K3828" i="5" s="1"/>
  <c r="F3829" i="5"/>
  <c r="G3829" i="5" s="1"/>
  <c r="K3829" i="5" s="1"/>
  <c r="F3830" i="5"/>
  <c r="G3830" i="5" s="1"/>
  <c r="K3830" i="5" s="1"/>
  <c r="F4" i="5"/>
  <c r="G4" i="5" s="1"/>
  <c r="K4" i="5" s="1"/>
  <c r="F67" i="5"/>
  <c r="G67" i="5" s="1"/>
  <c r="K67" i="5" s="1"/>
  <c r="F131" i="5"/>
  <c r="G131" i="5" s="1"/>
  <c r="K131" i="5" s="1"/>
  <c r="F179" i="5"/>
  <c r="G179" i="5" s="1"/>
  <c r="K179" i="5" s="1"/>
  <c r="F232" i="5"/>
  <c r="G232" i="5" s="1"/>
  <c r="K232" i="5" s="1"/>
  <c r="F294" i="5"/>
  <c r="G294" i="5" s="1"/>
  <c r="K294" i="5" s="1"/>
  <c r="F348" i="5"/>
  <c r="G348" i="5" s="1"/>
  <c r="K348" i="5" s="1"/>
  <c r="F394" i="5"/>
  <c r="G394" i="5" s="1"/>
  <c r="K394" i="5" s="1"/>
  <c r="F443" i="5"/>
  <c r="G443" i="5" s="1"/>
  <c r="K443" i="5" s="1"/>
  <c r="F501" i="5"/>
  <c r="G501" i="5" s="1"/>
  <c r="K501" i="5" s="1"/>
  <c r="F568" i="5"/>
  <c r="G568" i="5" s="1"/>
  <c r="K568" i="5" s="1"/>
  <c r="F623" i="5"/>
  <c r="G623" i="5" s="1"/>
  <c r="K623" i="5" s="1"/>
  <c r="F670" i="5"/>
  <c r="G670" i="5" s="1"/>
  <c r="K670" i="5" s="1"/>
  <c r="F703" i="5"/>
  <c r="G703" i="5" s="1"/>
  <c r="K703" i="5" s="1"/>
  <c r="F756" i="5"/>
  <c r="G756" i="5" s="1"/>
  <c r="K756" i="5" s="1"/>
  <c r="F812" i="5"/>
  <c r="G812" i="5" s="1"/>
  <c r="K812" i="5" s="1"/>
  <c r="F857" i="5"/>
  <c r="G857" i="5" s="1"/>
  <c r="K857" i="5" s="1"/>
  <c r="F905" i="5"/>
  <c r="G905" i="5" s="1"/>
  <c r="K905" i="5" s="1"/>
  <c r="F944" i="5"/>
  <c r="G944" i="5" s="1"/>
  <c r="K944" i="5" s="1"/>
  <c r="F973" i="5"/>
  <c r="G973" i="5" s="1"/>
  <c r="K973" i="5" s="1"/>
  <c r="F1021" i="5"/>
  <c r="G1021" i="5" s="1"/>
  <c r="K1021" i="5" s="1"/>
  <c r="F1059" i="5"/>
  <c r="G1059" i="5" s="1"/>
  <c r="K1059" i="5" s="1"/>
  <c r="F1099" i="5"/>
  <c r="G1099" i="5" s="1"/>
  <c r="K1099" i="5" s="1"/>
  <c r="F1133" i="5"/>
  <c r="G1133" i="5" s="1"/>
  <c r="K1133" i="5" s="1"/>
  <c r="F1175" i="5"/>
  <c r="G1175" i="5" s="1"/>
  <c r="K1175" i="5" s="1"/>
  <c r="F1212" i="5"/>
  <c r="G1212" i="5" s="1"/>
  <c r="K1212" i="5" s="1"/>
  <c r="F1247" i="5"/>
  <c r="G1247" i="5" s="1"/>
  <c r="K1247" i="5" s="1"/>
  <c r="F1279" i="5"/>
  <c r="G1279" i="5" s="1"/>
  <c r="K1279" i="5" s="1"/>
  <c r="F1310" i="5"/>
  <c r="G1310" i="5" s="1"/>
  <c r="K1310" i="5" s="1"/>
  <c r="F1332" i="5"/>
  <c r="G1332" i="5" s="1"/>
  <c r="K1332" i="5" s="1"/>
  <c r="F1370" i="5"/>
  <c r="G1370" i="5" s="1"/>
  <c r="K1370" i="5" s="1"/>
  <c r="F1404" i="5"/>
  <c r="G1404" i="5" s="1"/>
  <c r="K1404" i="5" s="1"/>
  <c r="F1433" i="5"/>
  <c r="G1433" i="5" s="1"/>
  <c r="K1433" i="5" s="1"/>
  <c r="F1461" i="5"/>
  <c r="G1461" i="5" s="1"/>
  <c r="K1461" i="5" s="1"/>
  <c r="F5" i="5"/>
  <c r="G5" i="5" s="1"/>
  <c r="K5" i="5" s="1"/>
  <c r="F68" i="5"/>
  <c r="G68" i="5" s="1"/>
  <c r="K68" i="5" s="1"/>
  <c r="F132" i="5"/>
  <c r="G132" i="5" s="1"/>
  <c r="K132" i="5" s="1"/>
  <c r="F180" i="5"/>
  <c r="G180" i="5" s="1"/>
  <c r="K180" i="5" s="1"/>
  <c r="F233" i="5"/>
  <c r="G233" i="5" s="1"/>
  <c r="K233" i="5" s="1"/>
  <c r="F295" i="5"/>
  <c r="G295" i="5" s="1"/>
  <c r="K295" i="5" s="1"/>
  <c r="F349" i="5"/>
  <c r="G349" i="5" s="1"/>
  <c r="K349" i="5" s="1"/>
  <c r="F395" i="5"/>
  <c r="G395" i="5" s="1"/>
  <c r="K395" i="5" s="1"/>
  <c r="F444" i="5"/>
  <c r="G444" i="5" s="1"/>
  <c r="K444" i="5" s="1"/>
  <c r="F502" i="5"/>
  <c r="G502" i="5" s="1"/>
  <c r="K502" i="5" s="1"/>
  <c r="F569" i="5"/>
  <c r="G569" i="5" s="1"/>
  <c r="K569" i="5" s="1"/>
  <c r="F624" i="5"/>
  <c r="G624" i="5" s="1"/>
  <c r="K624" i="5" s="1"/>
  <c r="F671" i="5"/>
  <c r="G671" i="5" s="1"/>
  <c r="K671" i="5" s="1"/>
  <c r="F704" i="5"/>
  <c r="G704" i="5" s="1"/>
  <c r="K704" i="5" s="1"/>
  <c r="F757" i="5"/>
  <c r="G757" i="5" s="1"/>
  <c r="K757" i="5" s="1"/>
  <c r="F813" i="5"/>
  <c r="G813" i="5" s="1"/>
  <c r="K813" i="5" s="1"/>
  <c r="F858" i="5"/>
  <c r="G858" i="5" s="1"/>
  <c r="K858" i="5" s="1"/>
  <c r="F906" i="5"/>
  <c r="G906" i="5" s="1"/>
  <c r="K906" i="5" s="1"/>
  <c r="F11" i="5"/>
  <c r="G11" i="5" s="1"/>
  <c r="K11" i="5" s="1"/>
  <c r="F72" i="5"/>
  <c r="G72" i="5" s="1"/>
  <c r="K72" i="5" s="1"/>
  <c r="F138" i="5"/>
  <c r="G138" i="5" s="1"/>
  <c r="K138" i="5" s="1"/>
  <c r="F184" i="5"/>
  <c r="G184" i="5" s="1"/>
  <c r="K184" i="5" s="1"/>
  <c r="F239" i="5"/>
  <c r="G239" i="5" s="1"/>
  <c r="K239" i="5" s="1"/>
  <c r="F296" i="5"/>
  <c r="G296" i="5" s="1"/>
  <c r="K296" i="5" s="1"/>
  <c r="F351" i="5"/>
  <c r="G351" i="5" s="1"/>
  <c r="K351" i="5" s="1"/>
  <c r="F398" i="5"/>
  <c r="G398" i="5" s="1"/>
  <c r="K398" i="5" s="1"/>
  <c r="F448" i="5"/>
  <c r="G448" i="5" s="1"/>
  <c r="K448" i="5" s="1"/>
  <c r="F505" i="5"/>
  <c r="G505" i="5" s="1"/>
  <c r="K505" i="5" s="1"/>
  <c r="F571" i="5"/>
  <c r="G571" i="5" s="1"/>
  <c r="K571" i="5" s="1"/>
  <c r="F629" i="5"/>
  <c r="G629" i="5" s="1"/>
  <c r="K629" i="5" s="1"/>
  <c r="F674" i="5"/>
  <c r="G674" i="5" s="1"/>
  <c r="K674" i="5" s="1"/>
  <c r="F708" i="5"/>
  <c r="G708" i="5" s="1"/>
  <c r="K708" i="5" s="1"/>
  <c r="F760" i="5"/>
  <c r="G760" i="5" s="1"/>
  <c r="K760" i="5" s="1"/>
  <c r="F819" i="5"/>
  <c r="G819" i="5" s="1"/>
  <c r="K819" i="5" s="1"/>
  <c r="F862" i="5"/>
  <c r="G862" i="5" s="1"/>
  <c r="K862" i="5" s="1"/>
  <c r="F907" i="5"/>
  <c r="G907" i="5" s="1"/>
  <c r="K907" i="5" s="1"/>
  <c r="F947" i="5"/>
  <c r="G947" i="5" s="1"/>
  <c r="K947" i="5" s="1"/>
  <c r="F979" i="5"/>
  <c r="G979" i="5" s="1"/>
  <c r="K979" i="5" s="1"/>
  <c r="F1026" i="5"/>
  <c r="G1026" i="5" s="1"/>
  <c r="K1026" i="5" s="1"/>
  <c r="F1062" i="5"/>
  <c r="G1062" i="5" s="1"/>
  <c r="K1062" i="5" s="1"/>
  <c r="F1104" i="5"/>
  <c r="G1104" i="5" s="1"/>
  <c r="K1104" i="5" s="1"/>
  <c r="F1137" i="5"/>
  <c r="G1137" i="5" s="1"/>
  <c r="K1137" i="5" s="1"/>
  <c r="F1179" i="5"/>
  <c r="G1179" i="5" s="1"/>
  <c r="K1179" i="5" s="1"/>
  <c r="F1217" i="5"/>
  <c r="G1217" i="5" s="1"/>
  <c r="K1217" i="5" s="1"/>
  <c r="F1251" i="5"/>
  <c r="G1251" i="5" s="1"/>
  <c r="K1251" i="5" s="1"/>
  <c r="F1282" i="5"/>
  <c r="G1282" i="5" s="1"/>
  <c r="K1282" i="5" s="1"/>
  <c r="F1313" i="5"/>
  <c r="G1313" i="5" s="1"/>
  <c r="K1313" i="5" s="1"/>
  <c r="F1336" i="5"/>
  <c r="G1336" i="5" s="1"/>
  <c r="K1336" i="5" s="1"/>
  <c r="F1372" i="5"/>
  <c r="G1372" i="5" s="1"/>
  <c r="K1372" i="5" s="1"/>
  <c r="F1406" i="5"/>
  <c r="G1406" i="5" s="1"/>
  <c r="K1406" i="5" s="1"/>
  <c r="F1436" i="5"/>
  <c r="G1436" i="5" s="1"/>
  <c r="K1436" i="5" s="1"/>
  <c r="F1465" i="5"/>
  <c r="G1465" i="5" s="1"/>
  <c r="K1465" i="5" s="1"/>
  <c r="F1485" i="5"/>
  <c r="G1485" i="5" s="1"/>
  <c r="K1485" i="5" s="1"/>
  <c r="F1509" i="5"/>
  <c r="G1509" i="5" s="1"/>
  <c r="K1509" i="5" s="1"/>
  <c r="F1538" i="5"/>
  <c r="G1538" i="5" s="1"/>
  <c r="K1538" i="5" s="1"/>
  <c r="F1561" i="5"/>
  <c r="G1561" i="5" s="1"/>
  <c r="K1561" i="5" s="1"/>
  <c r="F1587" i="5"/>
  <c r="G1587" i="5" s="1"/>
  <c r="K1587" i="5" s="1"/>
  <c r="F1612" i="5"/>
  <c r="G1612" i="5" s="1"/>
  <c r="K1612" i="5" s="1"/>
  <c r="F1638" i="5"/>
  <c r="G1638" i="5" s="1"/>
  <c r="K1638" i="5" s="1"/>
  <c r="F1661" i="5"/>
  <c r="G1661" i="5" s="1"/>
  <c r="K1661" i="5" s="1"/>
  <c r="F1680" i="5"/>
  <c r="G1680" i="5" s="1"/>
  <c r="K1680" i="5" s="1"/>
  <c r="F1700" i="5"/>
  <c r="G1700" i="5" s="1"/>
  <c r="K1700" i="5" s="1"/>
  <c r="F1723" i="5"/>
  <c r="G1723" i="5" s="1"/>
  <c r="K1723" i="5" s="1"/>
  <c r="F1746" i="5"/>
  <c r="G1746" i="5" s="1"/>
  <c r="K1746" i="5" s="1"/>
  <c r="F1768" i="5"/>
  <c r="G1768" i="5" s="1"/>
  <c r="K1768" i="5" s="1"/>
  <c r="F1791" i="5"/>
  <c r="G1791" i="5" s="1"/>
  <c r="K1791" i="5" s="1"/>
  <c r="F1808" i="5"/>
  <c r="G1808" i="5" s="1"/>
  <c r="K1808" i="5" s="1"/>
  <c r="F1832" i="5"/>
  <c r="G1832" i="5" s="1"/>
  <c r="K1832" i="5" s="1"/>
  <c r="F1860" i="5"/>
  <c r="G1860" i="5" s="1"/>
  <c r="K1860" i="5" s="1"/>
  <c r="F1885" i="5"/>
  <c r="G1885" i="5" s="1"/>
  <c r="K1885" i="5" s="1"/>
  <c r="F1907" i="5"/>
  <c r="G1907" i="5" s="1"/>
  <c r="K1907" i="5" s="1"/>
  <c r="F1920" i="5"/>
  <c r="G1920" i="5" s="1"/>
  <c r="K1920" i="5" s="1"/>
  <c r="F1942" i="5"/>
  <c r="G1942" i="5" s="1"/>
  <c r="K1942" i="5" s="1"/>
  <c r="F1966" i="5"/>
  <c r="G1966" i="5" s="1"/>
  <c r="K1966" i="5" s="1"/>
  <c r="F1985" i="5"/>
  <c r="G1985" i="5" s="1"/>
  <c r="K1985" i="5" s="1"/>
  <c r="F1998" i="5"/>
  <c r="G1998" i="5" s="1"/>
  <c r="K1998" i="5" s="1"/>
  <c r="F2014" i="5"/>
  <c r="G2014" i="5" s="1"/>
  <c r="K2014" i="5" s="1"/>
  <c r="F2036" i="5"/>
  <c r="G2036" i="5" s="1"/>
  <c r="K2036" i="5" s="1"/>
  <c r="F2051" i="5"/>
  <c r="G2051" i="5" s="1"/>
  <c r="K2051" i="5" s="1"/>
  <c r="F2072" i="5"/>
  <c r="G2072" i="5" s="1"/>
  <c r="K2072" i="5" s="1"/>
  <c r="F2091" i="5"/>
  <c r="G2091" i="5" s="1"/>
  <c r="K2091" i="5" s="1"/>
  <c r="F2113" i="5"/>
  <c r="G2113" i="5" s="1"/>
  <c r="K2113" i="5" s="1"/>
  <c r="F2131" i="5"/>
  <c r="G2131" i="5" s="1"/>
  <c r="K2131" i="5" s="1"/>
  <c r="F2144" i="5"/>
  <c r="G2144" i="5" s="1"/>
  <c r="K2144" i="5" s="1"/>
  <c r="F2159" i="5"/>
  <c r="G2159" i="5" s="1"/>
  <c r="K2159" i="5" s="1"/>
  <c r="F2178" i="5"/>
  <c r="G2178" i="5" s="1"/>
  <c r="K2178" i="5" s="1"/>
  <c r="F2189" i="5"/>
  <c r="G2189" i="5" s="1"/>
  <c r="K2189" i="5" s="1"/>
  <c r="F2206" i="5"/>
  <c r="G2206" i="5" s="1"/>
  <c r="K2206" i="5" s="1"/>
  <c r="F2227" i="5"/>
  <c r="G2227" i="5" s="1"/>
  <c r="K2227" i="5" s="1"/>
  <c r="F2246" i="5"/>
  <c r="G2246" i="5" s="1"/>
  <c r="K2246" i="5" s="1"/>
  <c r="F2260" i="5"/>
  <c r="G2260" i="5" s="1"/>
  <c r="K2260" i="5" s="1"/>
  <c r="F2278" i="5"/>
  <c r="G2278" i="5" s="1"/>
  <c r="K2278" i="5" s="1"/>
  <c r="F2291" i="5"/>
  <c r="G2291" i="5" s="1"/>
  <c r="K2291" i="5" s="1"/>
  <c r="F2311" i="5"/>
  <c r="G2311" i="5" s="1"/>
  <c r="K2311" i="5" s="1"/>
  <c r="F2321" i="5"/>
  <c r="G2321" i="5" s="1"/>
  <c r="K2321" i="5" s="1"/>
  <c r="F2334" i="5"/>
  <c r="G2334" i="5" s="1"/>
  <c r="K2334" i="5" s="1"/>
  <c r="F2342" i="5"/>
  <c r="G2342" i="5" s="1"/>
  <c r="K2342" i="5" s="1"/>
  <c r="F2356" i="5"/>
  <c r="G2356" i="5" s="1"/>
  <c r="K2356" i="5" s="1"/>
  <c r="F2363" i="5"/>
  <c r="G2363" i="5" s="1"/>
  <c r="K2363" i="5" s="1"/>
  <c r="F2372" i="5"/>
  <c r="G2372" i="5" s="1"/>
  <c r="K2372" i="5" s="1"/>
  <c r="F2382" i="5"/>
  <c r="G2382" i="5" s="1"/>
  <c r="K2382" i="5" s="1"/>
  <c r="F2389" i="5"/>
  <c r="G2389" i="5" s="1"/>
  <c r="K2389" i="5" s="1"/>
  <c r="F2397" i="5"/>
  <c r="G2397" i="5" s="1"/>
  <c r="K2397" i="5" s="1"/>
  <c r="F2406" i="5"/>
  <c r="G2406" i="5" s="1"/>
  <c r="K2406" i="5" s="1"/>
  <c r="F2416" i="5"/>
  <c r="G2416" i="5" s="1"/>
  <c r="K2416" i="5" s="1"/>
  <c r="F2428" i="5"/>
  <c r="G2428" i="5" s="1"/>
  <c r="K2428" i="5" s="1"/>
  <c r="F2448" i="5"/>
  <c r="G2448" i="5" s="1"/>
  <c r="K2448" i="5" s="1"/>
  <c r="F2459" i="5"/>
  <c r="G2459" i="5" s="1"/>
  <c r="K2459" i="5" s="1"/>
  <c r="F2467" i="5"/>
  <c r="G2467" i="5" s="1"/>
  <c r="K2467" i="5" s="1"/>
  <c r="F2473" i="5"/>
  <c r="G2473" i="5" s="1"/>
  <c r="K2473" i="5" s="1"/>
  <c r="F2480" i="5"/>
  <c r="G2480" i="5" s="1"/>
  <c r="K2480" i="5" s="1"/>
  <c r="F2490" i="5"/>
  <c r="G2490" i="5" s="1"/>
  <c r="K2490" i="5" s="1"/>
  <c r="F2497" i="5"/>
  <c r="G2497" i="5" s="1"/>
  <c r="K2497" i="5" s="1"/>
  <c r="F2504" i="5"/>
  <c r="G2504" i="5" s="1"/>
  <c r="K2504" i="5" s="1"/>
  <c r="F2527" i="5"/>
  <c r="G2527" i="5" s="1"/>
  <c r="K2527" i="5" s="1"/>
  <c r="F2538" i="5"/>
  <c r="G2538" i="5" s="1"/>
  <c r="K2538" i="5" s="1"/>
  <c r="F2552" i="5"/>
  <c r="G2552" i="5" s="1"/>
  <c r="K2552" i="5" s="1"/>
  <c r="F2560" i="5"/>
  <c r="G2560" i="5" s="1"/>
  <c r="K2560" i="5" s="1"/>
  <c r="F2571" i="5"/>
  <c r="G2571" i="5" s="1"/>
  <c r="K2571" i="5" s="1"/>
  <c r="F2585" i="5"/>
  <c r="G2585" i="5" s="1"/>
  <c r="K2585" i="5" s="1"/>
  <c r="F2598" i="5"/>
  <c r="G2598" i="5" s="1"/>
  <c r="K2598" i="5" s="1"/>
  <c r="F2604" i="5"/>
  <c r="G2604" i="5" s="1"/>
  <c r="K2604" i="5" s="1"/>
  <c r="F2618" i="5"/>
  <c r="G2618" i="5" s="1"/>
  <c r="K2618" i="5" s="1"/>
  <c r="F2627" i="5"/>
  <c r="G2627" i="5" s="1"/>
  <c r="K2627" i="5" s="1"/>
  <c r="F2636" i="5"/>
  <c r="G2636" i="5" s="1"/>
  <c r="K2636" i="5" s="1"/>
  <c r="F2645" i="5"/>
  <c r="G2645" i="5" s="1"/>
  <c r="K2645" i="5" s="1"/>
  <c r="F3238" i="5"/>
  <c r="G3238" i="5" s="1"/>
  <c r="K3238" i="5" s="1"/>
  <c r="F3242" i="5"/>
  <c r="G3242" i="5" s="1"/>
  <c r="K3242" i="5" s="1"/>
  <c r="F3249" i="5"/>
  <c r="G3249" i="5" s="1"/>
  <c r="K3249" i="5" s="1"/>
  <c r="F3254" i="5"/>
  <c r="G3254" i="5" s="1"/>
  <c r="K3254" i="5" s="1"/>
  <c r="F3258" i="5"/>
  <c r="G3258" i="5" s="1"/>
  <c r="K3258" i="5" s="1"/>
  <c r="F3262" i="5"/>
  <c r="G3262" i="5" s="1"/>
  <c r="K3262" i="5" s="1"/>
  <c r="F3266" i="5"/>
  <c r="G3266" i="5" s="1"/>
  <c r="K3266" i="5" s="1"/>
  <c r="F3572" i="5"/>
  <c r="G3572" i="5" s="1"/>
  <c r="K3572" i="5" s="1"/>
  <c r="F3576" i="5"/>
  <c r="G3576" i="5" s="1"/>
  <c r="K3576" i="5" s="1"/>
  <c r="F3580" i="5"/>
  <c r="G3580" i="5" s="1"/>
  <c r="K3580" i="5" s="1"/>
  <c r="F3581" i="5"/>
  <c r="G3581" i="5" s="1"/>
  <c r="K3581" i="5" s="1"/>
  <c r="F3583" i="5"/>
  <c r="G3583" i="5" s="1"/>
  <c r="K3583" i="5" s="1"/>
  <c r="F3586" i="5"/>
  <c r="G3586" i="5" s="1"/>
  <c r="K3586" i="5" s="1"/>
  <c r="F3667" i="5"/>
  <c r="G3667" i="5" s="1"/>
  <c r="K3667" i="5" s="1"/>
  <c r="F3668" i="5"/>
  <c r="G3668" i="5" s="1"/>
  <c r="K3668" i="5" s="1"/>
  <c r="F3669" i="5"/>
  <c r="G3669" i="5" s="1"/>
  <c r="K3669" i="5" s="1"/>
  <c r="F3670" i="5"/>
  <c r="G3670" i="5" s="1"/>
  <c r="K3670" i="5" s="1"/>
  <c r="F3671" i="5"/>
  <c r="G3671" i="5" s="1"/>
  <c r="K3671" i="5" s="1"/>
  <c r="F3673" i="5"/>
  <c r="G3673" i="5" s="1"/>
  <c r="K3673" i="5" s="1"/>
  <c r="F3674" i="5"/>
  <c r="G3674" i="5" s="1"/>
  <c r="K3674" i="5" s="1"/>
  <c r="F3675" i="5"/>
  <c r="G3675" i="5" s="1"/>
  <c r="K3675" i="5" s="1"/>
  <c r="F3676" i="5"/>
  <c r="G3676" i="5" s="1"/>
  <c r="K3676" i="5" s="1"/>
  <c r="F3678" i="5"/>
  <c r="G3678" i="5" s="1"/>
  <c r="K3678" i="5" s="1"/>
  <c r="F3679" i="5"/>
  <c r="G3679" i="5" s="1"/>
  <c r="K3679" i="5" s="1"/>
  <c r="F3681" i="5"/>
  <c r="G3681" i="5" s="1"/>
  <c r="K3681" i="5" s="1"/>
  <c r="F3682" i="5"/>
  <c r="G3682" i="5" s="1"/>
  <c r="K3682" i="5" s="1"/>
  <c r="F3683" i="5"/>
  <c r="G3683" i="5" s="1"/>
  <c r="K3683" i="5" s="1"/>
  <c r="F3684" i="5"/>
  <c r="G3684" i="5" s="1"/>
  <c r="K3684" i="5" s="1"/>
  <c r="F3734" i="5"/>
  <c r="G3734" i="5" s="1"/>
  <c r="K3734" i="5" s="1"/>
  <c r="F3735" i="5"/>
  <c r="G3735" i="5" s="1"/>
  <c r="K3735" i="5" s="1"/>
  <c r="F3736" i="5"/>
  <c r="G3736" i="5" s="1"/>
  <c r="K3736" i="5" s="1"/>
  <c r="F3737" i="5"/>
  <c r="G3737" i="5" s="1"/>
  <c r="K3737" i="5" s="1"/>
  <c r="F3738" i="5"/>
  <c r="G3738" i="5" s="1"/>
  <c r="K3738" i="5" s="1"/>
  <c r="F3739" i="5"/>
  <c r="G3739" i="5" s="1"/>
  <c r="K3739" i="5" s="1"/>
  <c r="F19" i="5"/>
  <c r="G19" i="5" s="1"/>
  <c r="K19" i="5" s="1"/>
  <c r="F81" i="5"/>
  <c r="G81" i="5" s="1"/>
  <c r="K81" i="5" s="1"/>
  <c r="F145" i="5"/>
  <c r="G145" i="5" s="1"/>
  <c r="K145" i="5" s="1"/>
  <c r="F189" i="5"/>
  <c r="G189" i="5" s="1"/>
  <c r="K189" i="5" s="1"/>
  <c r="F246" i="5"/>
  <c r="G246" i="5" s="1"/>
  <c r="K246" i="5" s="1"/>
  <c r="F304" i="5"/>
  <c r="G304" i="5" s="1"/>
  <c r="K304" i="5" s="1"/>
  <c r="F355" i="5"/>
  <c r="G355" i="5" s="1"/>
  <c r="K355" i="5" s="1"/>
  <c r="F401" i="5"/>
  <c r="G401" i="5" s="1"/>
  <c r="K401" i="5" s="1"/>
  <c r="F452" i="5"/>
  <c r="G452" i="5" s="1"/>
  <c r="K452" i="5" s="1"/>
  <c r="F508" i="5"/>
  <c r="G508" i="5" s="1"/>
  <c r="K508" i="5" s="1"/>
  <c r="F574" i="5"/>
  <c r="G574" i="5" s="1"/>
  <c r="K574" i="5" s="1"/>
  <c r="F631" i="5"/>
  <c r="G631" i="5" s="1"/>
  <c r="K631" i="5" s="1"/>
  <c r="F677" i="5"/>
  <c r="G677" i="5" s="1"/>
  <c r="K677" i="5" s="1"/>
  <c r="F712" i="5"/>
  <c r="G712" i="5" s="1"/>
  <c r="K712" i="5" s="1"/>
  <c r="F766" i="5"/>
  <c r="G766" i="5" s="1"/>
  <c r="K766" i="5" s="1"/>
  <c r="F822" i="5"/>
  <c r="G822" i="5" s="1"/>
  <c r="K822" i="5" s="1"/>
  <c r="F866" i="5"/>
  <c r="G866" i="5" s="1"/>
  <c r="K866" i="5" s="1"/>
  <c r="F910" i="5"/>
  <c r="G910" i="5" s="1"/>
  <c r="K910" i="5" s="1"/>
  <c r="F949" i="5"/>
  <c r="G949" i="5" s="1"/>
  <c r="K949" i="5" s="1"/>
  <c r="F982" i="5"/>
  <c r="G982" i="5" s="1"/>
  <c r="K982" i="5" s="1"/>
  <c r="F1030" i="5"/>
  <c r="G1030" i="5" s="1"/>
  <c r="K1030" i="5" s="1"/>
  <c r="F1065" i="5"/>
  <c r="G1065" i="5" s="1"/>
  <c r="K1065" i="5" s="1"/>
  <c r="F1108" i="5"/>
  <c r="G1108" i="5" s="1"/>
  <c r="K1108" i="5" s="1"/>
  <c r="F1140" i="5"/>
  <c r="G1140" i="5" s="1"/>
  <c r="K1140" i="5" s="1"/>
  <c r="F1182" i="5"/>
  <c r="G1182" i="5" s="1"/>
  <c r="K1182" i="5" s="1"/>
  <c r="F1220" i="5"/>
  <c r="G1220" i="5" s="1"/>
  <c r="K1220" i="5" s="1"/>
  <c r="F1254" i="5"/>
  <c r="G1254" i="5" s="1"/>
  <c r="K1254" i="5" s="1"/>
  <c r="F1285" i="5"/>
  <c r="G1285" i="5" s="1"/>
  <c r="K1285" i="5" s="1"/>
  <c r="F1316" i="5"/>
  <c r="G1316" i="5" s="1"/>
  <c r="K1316" i="5" s="1"/>
  <c r="F1340" i="5"/>
  <c r="G1340" i="5" s="1"/>
  <c r="K1340" i="5" s="1"/>
  <c r="F1375" i="5"/>
  <c r="G1375" i="5" s="1"/>
  <c r="K1375" i="5" s="1"/>
  <c r="F1409" i="5"/>
  <c r="G1409" i="5" s="1"/>
  <c r="K1409" i="5" s="1"/>
  <c r="F1440" i="5"/>
  <c r="G1440" i="5" s="1"/>
  <c r="K1440" i="5" s="1"/>
  <c r="F1468" i="5"/>
  <c r="G1468" i="5" s="1"/>
  <c r="K1468" i="5" s="1"/>
  <c r="F1487" i="5"/>
  <c r="G1487" i="5" s="1"/>
  <c r="K1487" i="5" s="1"/>
  <c r="F1513" i="5"/>
  <c r="G1513" i="5" s="1"/>
  <c r="K1513" i="5" s="1"/>
  <c r="F1540" i="5"/>
  <c r="G1540" i="5" s="1"/>
  <c r="K1540" i="5" s="1"/>
  <c r="F1565" i="5"/>
  <c r="G1565" i="5" s="1"/>
  <c r="K1565" i="5" s="1"/>
  <c r="F1589" i="5"/>
  <c r="G1589" i="5" s="1"/>
  <c r="K1589" i="5" s="1"/>
  <c r="F1613" i="5"/>
  <c r="G1613" i="5" s="1"/>
  <c r="K1613" i="5" s="1"/>
  <c r="F1640" i="5"/>
  <c r="G1640" i="5" s="1"/>
  <c r="K1640" i="5" s="1"/>
  <c r="F1663" i="5"/>
  <c r="G1663" i="5" s="1"/>
  <c r="K1663" i="5" s="1"/>
  <c r="F1682" i="5"/>
  <c r="G1682" i="5" s="1"/>
  <c r="K1682" i="5" s="1"/>
  <c r="F1701" i="5"/>
  <c r="G1701" i="5" s="1"/>
  <c r="K1701" i="5" s="1"/>
  <c r="F1726" i="5"/>
  <c r="G1726" i="5" s="1"/>
  <c r="K1726" i="5" s="1"/>
  <c r="F1747" i="5"/>
  <c r="G1747" i="5" s="1"/>
  <c r="K1747" i="5" s="1"/>
  <c r="F1770" i="5"/>
  <c r="G1770" i="5" s="1"/>
  <c r="K1770" i="5" s="1"/>
  <c r="F1792" i="5"/>
  <c r="G1792" i="5" s="1"/>
  <c r="K1792" i="5" s="1"/>
  <c r="F1812" i="5"/>
  <c r="G1812" i="5" s="1"/>
  <c r="K1812" i="5" s="1"/>
  <c r="F1835" i="5"/>
  <c r="G1835" i="5" s="1"/>
  <c r="K1835" i="5" s="1"/>
  <c r="F1862" i="5"/>
  <c r="G1862" i="5" s="1"/>
  <c r="K1862" i="5" s="1"/>
  <c r="F1886" i="5"/>
  <c r="G1886" i="5" s="1"/>
  <c r="K1886" i="5" s="1"/>
  <c r="F1908" i="5"/>
  <c r="G1908" i="5" s="1"/>
  <c r="K1908" i="5" s="1"/>
  <c r="F1921" i="5"/>
  <c r="G1921" i="5" s="1"/>
  <c r="K1921" i="5" s="1"/>
  <c r="F1945" i="5"/>
  <c r="G1945" i="5" s="1"/>
  <c r="K1945" i="5" s="1"/>
  <c r="F1968" i="5"/>
  <c r="G1968" i="5" s="1"/>
  <c r="K1968" i="5" s="1"/>
  <c r="F1986" i="5"/>
  <c r="G1986" i="5" s="1"/>
  <c r="K1986" i="5" s="1"/>
  <c r="F2001" i="5"/>
  <c r="G2001" i="5" s="1"/>
  <c r="K2001" i="5" s="1"/>
  <c r="F2016" i="5"/>
  <c r="G2016" i="5" s="1"/>
  <c r="K2016" i="5" s="1"/>
  <c r="F2037" i="5"/>
  <c r="G2037" i="5" s="1"/>
  <c r="K2037" i="5" s="1"/>
  <c r="F2053" i="5"/>
  <c r="G2053" i="5" s="1"/>
  <c r="K2053" i="5" s="1"/>
  <c r="F2074" i="5"/>
  <c r="G2074" i="5" s="1"/>
  <c r="K2074" i="5" s="1"/>
  <c r="F2093" i="5"/>
  <c r="G2093" i="5" s="1"/>
  <c r="K2093" i="5" s="1"/>
  <c r="F2115" i="5"/>
  <c r="G2115" i="5" s="1"/>
  <c r="K2115" i="5" s="1"/>
  <c r="F2132" i="5"/>
  <c r="G2132" i="5" s="1"/>
  <c r="K2132" i="5" s="1"/>
  <c r="F2145" i="5"/>
  <c r="G2145" i="5" s="1"/>
  <c r="K2145" i="5" s="1"/>
  <c r="F2161" i="5"/>
  <c r="G2161" i="5" s="1"/>
  <c r="K2161" i="5" s="1"/>
  <c r="F2180" i="5"/>
  <c r="G2180" i="5" s="1"/>
  <c r="K2180" i="5" s="1"/>
  <c r="F2190" i="5"/>
  <c r="G2190" i="5" s="1"/>
  <c r="K2190" i="5" s="1"/>
  <c r="F2209" i="5"/>
  <c r="G2209" i="5" s="1"/>
  <c r="K2209" i="5" s="1"/>
  <c r="F2230" i="5"/>
  <c r="G2230" i="5" s="1"/>
  <c r="K2230" i="5" s="1"/>
  <c r="F2247" i="5"/>
  <c r="G2247" i="5" s="1"/>
  <c r="K2247" i="5" s="1"/>
  <c r="F2263" i="5"/>
  <c r="G2263" i="5" s="1"/>
  <c r="K2263" i="5" s="1"/>
  <c r="F2280" i="5"/>
  <c r="G2280" i="5" s="1"/>
  <c r="K2280" i="5" s="1"/>
  <c r="F2295" i="5"/>
  <c r="G2295" i="5" s="1"/>
  <c r="K2295" i="5" s="1"/>
  <c r="F2505" i="5"/>
  <c r="G2505" i="5" s="1"/>
  <c r="K2505" i="5" s="1"/>
  <c r="F2516" i="5"/>
  <c r="G2516" i="5" s="1"/>
  <c r="K2516" i="5" s="1"/>
  <c r="F30" i="5"/>
  <c r="G30" i="5" s="1"/>
  <c r="K30" i="5" s="1"/>
  <c r="F91" i="5"/>
  <c r="G91" i="5" s="1"/>
  <c r="K91" i="5" s="1"/>
  <c r="F152" i="5"/>
  <c r="G152" i="5" s="1"/>
  <c r="K152" i="5" s="1"/>
  <c r="F197" i="5"/>
  <c r="G197" i="5" s="1"/>
  <c r="K197" i="5" s="1"/>
  <c r="F257" i="5"/>
  <c r="G257" i="5" s="1"/>
  <c r="K257" i="5" s="1"/>
  <c r="F313" i="5"/>
  <c r="G313" i="5" s="1"/>
  <c r="K313" i="5" s="1"/>
  <c r="F364" i="5"/>
  <c r="G364" i="5" s="1"/>
  <c r="K364" i="5" s="1"/>
  <c r="F408" i="5"/>
  <c r="G408" i="5" s="1"/>
  <c r="K408" i="5" s="1"/>
  <c r="F463" i="5"/>
  <c r="G463" i="5" s="1"/>
  <c r="K463" i="5" s="1"/>
  <c r="F521" i="5"/>
  <c r="G521" i="5" s="1"/>
  <c r="K521" i="5" s="1"/>
  <c r="F587" i="5"/>
  <c r="G587" i="5" s="1"/>
  <c r="K587" i="5" s="1"/>
  <c r="F640" i="5"/>
  <c r="G640" i="5" s="1"/>
  <c r="K640" i="5" s="1"/>
  <c r="F683" i="5"/>
  <c r="G683" i="5" s="1"/>
  <c r="K683" i="5" s="1"/>
  <c r="F721" i="5"/>
  <c r="G721" i="5" s="1"/>
  <c r="K721" i="5" s="1"/>
  <c r="F777" i="5"/>
  <c r="G777" i="5" s="1"/>
  <c r="K777" i="5" s="1"/>
  <c r="F829" i="5"/>
  <c r="G829" i="5" s="1"/>
  <c r="K829" i="5" s="1"/>
  <c r="F875" i="5"/>
  <c r="G875" i="5" s="1"/>
  <c r="K875" i="5" s="1"/>
  <c r="F915" i="5"/>
  <c r="G915" i="5" s="1"/>
  <c r="K915" i="5" s="1"/>
  <c r="F956" i="5"/>
  <c r="G956" i="5" s="1"/>
  <c r="K956" i="5" s="1"/>
  <c r="F992" i="5"/>
  <c r="G992" i="5" s="1"/>
  <c r="K992" i="5" s="1"/>
  <c r="F3832" i="5"/>
  <c r="G3832" i="5" s="1"/>
  <c r="K3832" i="5" s="1"/>
  <c r="F3833" i="5"/>
  <c r="G3833" i="5" s="1"/>
  <c r="K3833" i="5" s="1"/>
  <c r="F3834" i="5"/>
  <c r="G3834" i="5" s="1"/>
  <c r="K3834" i="5" s="1"/>
  <c r="F3836" i="5"/>
  <c r="G3836" i="5" s="1"/>
  <c r="K3836" i="5" s="1"/>
  <c r="F3837" i="5"/>
  <c r="G3837" i="5" s="1"/>
  <c r="K3837" i="5" s="1"/>
  <c r="F3838" i="5"/>
  <c r="G3838" i="5" s="1"/>
  <c r="K3838" i="5" s="1"/>
  <c r="F3839" i="5"/>
  <c r="G3839" i="5" s="1"/>
  <c r="K3839" i="5" s="1"/>
  <c r="F3840" i="5"/>
  <c r="G3840" i="5" s="1"/>
  <c r="K3840" i="5" s="1"/>
  <c r="F3841" i="5"/>
  <c r="G3841" i="5" s="1"/>
  <c r="K3841" i="5" s="1"/>
  <c r="F3842" i="5"/>
  <c r="G3842" i="5" s="1"/>
  <c r="K3842" i="5" s="1"/>
  <c r="F3843" i="5"/>
  <c r="G3843" i="5" s="1"/>
  <c r="K3843" i="5" s="1"/>
  <c r="F3844" i="5"/>
  <c r="G3844" i="5" s="1"/>
  <c r="K3844" i="5" s="1"/>
  <c r="F3845" i="5"/>
  <c r="G3845" i="5" s="1"/>
  <c r="K3845" i="5" s="1"/>
  <c r="F3846" i="5"/>
  <c r="G3846" i="5" s="1"/>
  <c r="K3846" i="5" s="1"/>
  <c r="F3847" i="5"/>
  <c r="G3847" i="5" s="1"/>
  <c r="K3847" i="5" s="1"/>
  <c r="F3848" i="5"/>
  <c r="G3848" i="5" s="1"/>
  <c r="K3848" i="5" s="1"/>
  <c r="F3849" i="5"/>
  <c r="G3849" i="5" s="1"/>
  <c r="K3849" i="5" s="1"/>
  <c r="F3850" i="5"/>
  <c r="G3850" i="5" s="1"/>
  <c r="K3850" i="5" s="1"/>
  <c r="F3851" i="5"/>
  <c r="G3851" i="5" s="1"/>
  <c r="K3851" i="5" s="1"/>
  <c r="F3852" i="5"/>
  <c r="G3852" i="5" s="1"/>
  <c r="K3852" i="5" s="1"/>
  <c r="F3853" i="5"/>
  <c r="G3853" i="5" s="1"/>
  <c r="K3853" i="5" s="1"/>
  <c r="F3854" i="5"/>
  <c r="G3854" i="5" s="1"/>
  <c r="K3854" i="5" s="1"/>
  <c r="F3855" i="5"/>
  <c r="G3855" i="5" s="1"/>
  <c r="K3855" i="5" s="1"/>
  <c r="F3856" i="5"/>
  <c r="G3856" i="5" s="1"/>
  <c r="K3856" i="5" s="1"/>
  <c r="F3857" i="5"/>
  <c r="G3857" i="5" s="1"/>
  <c r="K3857" i="5" s="1"/>
  <c r="F3858" i="5"/>
  <c r="G3858" i="5" s="1"/>
  <c r="K3858" i="5" s="1"/>
  <c r="F3859" i="5"/>
  <c r="G3859" i="5" s="1"/>
  <c r="K3859" i="5" s="1"/>
  <c r="F3860" i="5"/>
  <c r="G3860" i="5" s="1"/>
  <c r="K3860" i="5" s="1"/>
  <c r="F3861" i="5"/>
  <c r="G3861" i="5" s="1"/>
  <c r="K3861" i="5" s="1"/>
  <c r="F3862" i="5"/>
  <c r="G3862" i="5" s="1"/>
  <c r="K3862" i="5" s="1"/>
  <c r="F3863" i="5"/>
  <c r="G3863" i="5" s="1"/>
  <c r="K3863" i="5" s="1"/>
  <c r="F3864" i="5"/>
  <c r="G3864" i="5" s="1"/>
  <c r="K3864" i="5" s="1"/>
  <c r="F3865" i="5"/>
  <c r="G3865" i="5" s="1"/>
  <c r="K3865" i="5" s="1"/>
  <c r="F3866" i="5"/>
  <c r="G3866" i="5" s="1"/>
  <c r="K3866" i="5" s="1"/>
  <c r="F3867" i="5"/>
  <c r="G3867" i="5" s="1"/>
  <c r="K3867" i="5" s="1"/>
  <c r="F3868" i="5"/>
  <c r="G3868" i="5" s="1"/>
  <c r="K3868" i="5" s="1"/>
  <c r="F3869" i="5"/>
  <c r="G3869" i="5" s="1"/>
  <c r="K3869" i="5" s="1"/>
  <c r="F3870" i="5"/>
  <c r="G3870" i="5" s="1"/>
  <c r="K3870" i="5" s="1"/>
  <c r="F3871" i="5"/>
  <c r="G3871" i="5" s="1"/>
  <c r="K3871" i="5" s="1"/>
  <c r="F3872" i="5"/>
  <c r="G3872" i="5" s="1"/>
  <c r="K3872" i="5" s="1"/>
  <c r="F3873" i="5"/>
  <c r="G3873" i="5" s="1"/>
  <c r="K3873" i="5" s="1"/>
  <c r="F3874" i="5"/>
  <c r="G3874" i="5" s="1"/>
  <c r="K3874" i="5" s="1"/>
  <c r="F3875" i="5"/>
  <c r="G3875" i="5" s="1"/>
  <c r="K3875" i="5" s="1"/>
  <c r="F3876" i="5"/>
  <c r="G3876" i="5" s="1"/>
  <c r="K3876" i="5" s="1"/>
  <c r="F3877" i="5"/>
  <c r="G3877" i="5" s="1"/>
  <c r="K3877" i="5" s="1"/>
  <c r="F3878" i="5"/>
  <c r="G3878" i="5" s="1"/>
  <c r="K3878" i="5" s="1"/>
  <c r="F3879" i="5"/>
  <c r="G3879" i="5" s="1"/>
  <c r="K3879" i="5" s="1"/>
  <c r="F3880" i="5"/>
  <c r="G3880" i="5" s="1"/>
  <c r="K3880" i="5" s="1"/>
  <c r="F3881" i="5"/>
  <c r="G3881" i="5" s="1"/>
  <c r="K3881" i="5" s="1"/>
  <c r="F3882" i="5"/>
  <c r="G3882" i="5" s="1"/>
  <c r="K3882" i="5" s="1"/>
  <c r="F3883" i="5"/>
  <c r="G3883" i="5" s="1"/>
  <c r="K3883" i="5" s="1"/>
  <c r="F3884" i="5"/>
  <c r="G3884" i="5" s="1"/>
  <c r="K3884" i="5" s="1"/>
  <c r="F3885" i="5"/>
  <c r="G3885" i="5" s="1"/>
  <c r="K3885" i="5" s="1"/>
  <c r="F3886" i="5"/>
  <c r="G3886" i="5" s="1"/>
  <c r="K3886" i="5" s="1"/>
  <c r="F3887" i="5"/>
  <c r="G3887" i="5" s="1"/>
  <c r="K3887" i="5" s="1"/>
  <c r="F3888" i="5"/>
  <c r="G3888" i="5" s="1"/>
  <c r="K3888" i="5" s="1"/>
  <c r="F3889" i="5"/>
  <c r="G3889" i="5" s="1"/>
  <c r="K3889" i="5" s="1"/>
  <c r="F1992" i="5"/>
  <c r="G1992" i="5" s="1"/>
  <c r="K1992" i="5" s="1"/>
  <c r="F2025" i="5"/>
  <c r="G2025" i="5" s="1"/>
  <c r="K2025" i="5" s="1"/>
  <c r="F2060" i="5"/>
  <c r="G2060" i="5" s="1"/>
  <c r="K2060" i="5" s="1"/>
  <c r="F2102" i="5"/>
  <c r="G2102" i="5" s="1"/>
  <c r="K2102" i="5" s="1"/>
  <c r="F2779" i="5"/>
  <c r="G2779" i="5" s="1"/>
  <c r="K2779" i="5" s="1"/>
  <c r="F2795" i="5"/>
  <c r="G2795" i="5" s="1"/>
  <c r="K2795" i="5" s="1"/>
  <c r="F2840" i="5"/>
  <c r="G2840" i="5" s="1"/>
  <c r="K2840" i="5" s="1"/>
  <c r="F2851" i="5"/>
  <c r="G2851" i="5" s="1"/>
  <c r="K2851" i="5" s="1"/>
  <c r="F2532" i="5"/>
  <c r="G2532" i="5" s="1"/>
  <c r="K2532" i="5" s="1"/>
  <c r="F2545" i="5"/>
  <c r="G2545" i="5" s="1"/>
  <c r="K2545" i="5" s="1"/>
  <c r="F2556" i="5"/>
  <c r="G2556" i="5" s="1"/>
  <c r="K2556" i="5" s="1"/>
  <c r="F2563" i="5"/>
  <c r="G2563" i="5" s="1"/>
  <c r="K2563" i="5" s="1"/>
  <c r="F2578" i="5"/>
  <c r="G2578" i="5" s="1"/>
  <c r="K2578" i="5" s="1"/>
  <c r="F2591" i="5"/>
  <c r="G2591" i="5" s="1"/>
  <c r="K2591" i="5" s="1"/>
  <c r="F2601" i="5"/>
  <c r="G2601" i="5" s="1"/>
  <c r="K2601" i="5" s="1"/>
  <c r="F2613" i="5"/>
  <c r="G2613" i="5" s="1"/>
  <c r="K2613" i="5" s="1"/>
  <c r="F2622" i="5"/>
  <c r="G2622" i="5" s="1"/>
  <c r="K2622" i="5" s="1"/>
  <c r="F2633" i="5"/>
  <c r="G2633" i="5" s="1"/>
  <c r="K2633" i="5" s="1"/>
  <c r="F2641" i="5"/>
  <c r="G2641" i="5" s="1"/>
  <c r="K2641" i="5" s="1"/>
  <c r="F2651" i="5"/>
  <c r="G2651" i="5" s="1"/>
  <c r="K2651" i="5" s="1"/>
  <c r="F2657" i="5"/>
  <c r="G2657" i="5" s="1"/>
  <c r="K2657" i="5" s="1"/>
  <c r="F2666" i="5"/>
  <c r="G2666" i="5" s="1"/>
  <c r="K2666" i="5" s="1"/>
  <c r="F2675" i="5"/>
  <c r="G2675" i="5" s="1"/>
  <c r="K2675" i="5" s="1"/>
  <c r="F2679" i="5"/>
  <c r="G2679" i="5" s="1"/>
  <c r="K2679" i="5" s="1"/>
  <c r="F2686" i="5"/>
  <c r="G2686" i="5" s="1"/>
  <c r="K2686" i="5" s="1"/>
  <c r="F2697" i="5"/>
  <c r="G2697" i="5" s="1"/>
  <c r="K2697" i="5" s="1"/>
  <c r="F2703" i="5"/>
  <c r="G2703" i="5" s="1"/>
  <c r="K2703" i="5" s="1"/>
  <c r="F2711" i="5"/>
  <c r="G2711" i="5" s="1"/>
  <c r="K2711" i="5" s="1"/>
  <c r="F2719" i="5"/>
  <c r="G2719" i="5" s="1"/>
  <c r="K2719" i="5" s="1"/>
  <c r="F2729" i="5"/>
  <c r="G2729" i="5" s="1"/>
  <c r="K2729" i="5" s="1"/>
  <c r="F2737" i="5"/>
  <c r="G2737" i="5" s="1"/>
  <c r="K2737" i="5" s="1"/>
  <c r="F2744" i="5"/>
  <c r="G2744" i="5" s="1"/>
  <c r="K2744" i="5" s="1"/>
  <c r="F2753" i="5"/>
  <c r="G2753" i="5" s="1"/>
  <c r="K2753" i="5" s="1"/>
  <c r="F2763" i="5"/>
  <c r="G2763" i="5" s="1"/>
  <c r="K2763" i="5" s="1"/>
  <c r="F2770" i="5"/>
  <c r="G2770" i="5" s="1"/>
  <c r="K2770" i="5" s="1"/>
  <c r="F2775" i="5"/>
  <c r="G2775" i="5" s="1"/>
  <c r="K2775" i="5" s="1"/>
  <c r="F2780" i="5"/>
  <c r="G2780" i="5" s="1"/>
  <c r="K2780" i="5" s="1"/>
  <c r="F2788" i="5"/>
  <c r="G2788" i="5" s="1"/>
  <c r="K2788" i="5" s="1"/>
  <c r="F2796" i="5"/>
  <c r="G2796" i="5" s="1"/>
  <c r="K2796" i="5" s="1"/>
  <c r="F2805" i="5"/>
  <c r="G2805" i="5" s="1"/>
  <c r="K2805" i="5" s="1"/>
  <c r="F2812" i="5"/>
  <c r="G2812" i="5" s="1"/>
  <c r="K2812" i="5" s="1"/>
  <c r="F2821" i="5"/>
  <c r="G2821" i="5" s="1"/>
  <c r="K2821" i="5" s="1"/>
  <c r="F2828" i="5"/>
  <c r="G2828" i="5" s="1"/>
  <c r="K2828" i="5" s="1"/>
  <c r="F2834" i="5"/>
  <c r="G2834" i="5" s="1"/>
  <c r="K2834" i="5" s="1"/>
  <c r="F2841" i="5"/>
  <c r="G2841" i="5" s="1"/>
  <c r="K2841" i="5" s="1"/>
  <c r="F2849" i="5"/>
  <c r="G2849" i="5" s="1"/>
  <c r="K2849" i="5" s="1"/>
  <c r="F2852" i="5"/>
  <c r="G2852" i="5" s="1"/>
  <c r="K2852" i="5" s="1"/>
  <c r="F2861" i="5"/>
  <c r="G2861" i="5" s="1"/>
  <c r="K2861" i="5" s="1"/>
  <c r="F2870" i="5"/>
  <c r="G2870" i="5" s="1"/>
  <c r="K2870" i="5" s="1"/>
  <c r="F2877" i="5"/>
  <c r="G2877" i="5" s="1"/>
  <c r="K2877" i="5" s="1"/>
  <c r="F2881" i="5"/>
  <c r="G2881" i="5" s="1"/>
  <c r="K2881" i="5" s="1"/>
  <c r="F2886" i="5"/>
  <c r="G2886" i="5" s="1"/>
  <c r="K2886" i="5" s="1"/>
  <c r="F2891" i="5"/>
  <c r="G2891" i="5" s="1"/>
  <c r="K2891" i="5" s="1"/>
  <c r="F2899" i="5"/>
  <c r="G2899" i="5" s="1"/>
  <c r="K2899" i="5" s="1"/>
  <c r="F2903" i="5"/>
  <c r="G2903" i="5" s="1"/>
  <c r="K2903" i="5" s="1"/>
  <c r="F2905" i="5"/>
  <c r="G2905" i="5" s="1"/>
  <c r="K2905" i="5" s="1"/>
  <c r="F2908" i="5"/>
  <c r="G2908" i="5" s="1"/>
  <c r="K2908" i="5" s="1"/>
  <c r="F2913" i="5"/>
  <c r="G2913" i="5" s="1"/>
  <c r="K2913" i="5" s="1"/>
  <c r="F2918" i="5"/>
  <c r="G2918" i="5" s="1"/>
  <c r="K2918" i="5" s="1"/>
  <c r="F2925" i="5"/>
  <c r="G2925" i="5" s="1"/>
  <c r="K2925" i="5" s="1"/>
  <c r="F2931" i="5"/>
  <c r="G2931" i="5" s="1"/>
  <c r="K2931" i="5" s="1"/>
  <c r="F2938" i="5"/>
  <c r="G2938" i="5" s="1"/>
  <c r="K2938" i="5" s="1"/>
  <c r="F2943" i="5"/>
  <c r="G2943" i="5" s="1"/>
  <c r="K2943" i="5" s="1"/>
  <c r="F2947" i="5"/>
  <c r="G2947" i="5" s="1"/>
  <c r="K2947" i="5" s="1"/>
  <c r="F2953" i="5"/>
  <c r="G2953" i="5" s="1"/>
  <c r="K2953" i="5" s="1"/>
  <c r="F2958" i="5"/>
  <c r="G2958" i="5" s="1"/>
  <c r="K2958" i="5" s="1"/>
  <c r="F2964" i="5"/>
  <c r="G2964" i="5" s="1"/>
  <c r="K2964" i="5" s="1"/>
  <c r="F2967" i="5"/>
  <c r="G2967" i="5" s="1"/>
  <c r="K2967" i="5" s="1"/>
  <c r="F2973" i="5"/>
  <c r="G2973" i="5" s="1"/>
  <c r="K2973" i="5" s="1"/>
  <c r="F2979" i="5"/>
  <c r="G2979" i="5" s="1"/>
  <c r="K2979" i="5" s="1"/>
  <c r="F2981" i="5"/>
  <c r="G2981" i="5" s="1"/>
  <c r="K2981" i="5" s="1"/>
  <c r="F2987" i="5"/>
  <c r="G2987" i="5" s="1"/>
  <c r="K2987" i="5" s="1"/>
  <c r="F2993" i="5"/>
  <c r="G2993" i="5" s="1"/>
  <c r="K2993" i="5" s="1"/>
  <c r="F2999" i="5"/>
  <c r="G2999" i="5" s="1"/>
  <c r="K2999" i="5" s="1"/>
  <c r="F3005" i="5"/>
  <c r="G3005" i="5" s="1"/>
  <c r="K3005" i="5" s="1"/>
  <c r="F3011" i="5"/>
  <c r="G3011" i="5" s="1"/>
  <c r="K3011" i="5" s="1"/>
  <c r="F3016" i="5"/>
  <c r="G3016" i="5" s="1"/>
  <c r="K3016" i="5" s="1"/>
  <c r="F3021" i="5"/>
  <c r="G3021" i="5" s="1"/>
  <c r="K3021" i="5" s="1"/>
  <c r="F3028" i="5"/>
  <c r="G3028" i="5" s="1"/>
  <c r="K3028" i="5" s="1"/>
  <c r="F3032" i="5"/>
  <c r="G3032" i="5" s="1"/>
  <c r="K3032" i="5" s="1"/>
  <c r="F3037" i="5"/>
  <c r="G3037" i="5" s="1"/>
  <c r="K3037" i="5" s="1"/>
  <c r="F3042" i="5"/>
  <c r="G3042" i="5" s="1"/>
  <c r="K3042" i="5" s="1"/>
  <c r="F3045" i="5"/>
  <c r="G3045" i="5" s="1"/>
  <c r="K3045" i="5" s="1"/>
  <c r="F3051" i="5"/>
  <c r="G3051" i="5" s="1"/>
  <c r="K3051" i="5" s="1"/>
  <c r="F3055" i="5"/>
  <c r="G3055" i="5" s="1"/>
  <c r="K3055" i="5" s="1"/>
  <c r="F3062" i="5"/>
  <c r="G3062" i="5" s="1"/>
  <c r="K3062" i="5" s="1"/>
  <c r="F3066" i="5"/>
  <c r="G3066" i="5" s="1"/>
  <c r="K3066" i="5" s="1"/>
  <c r="F3070" i="5"/>
  <c r="G3070" i="5" s="1"/>
  <c r="K3070" i="5" s="1"/>
  <c r="F3077" i="5"/>
  <c r="G3077" i="5" s="1"/>
  <c r="K3077" i="5" s="1"/>
  <c r="F3082" i="5"/>
  <c r="G3082" i="5" s="1"/>
  <c r="K3082" i="5" s="1"/>
  <c r="F3087" i="5"/>
  <c r="G3087" i="5" s="1"/>
  <c r="K3087" i="5" s="1"/>
  <c r="F3091" i="5"/>
  <c r="G3091" i="5" s="1"/>
  <c r="K3091" i="5" s="1"/>
  <c r="F3097" i="5"/>
  <c r="G3097" i="5" s="1"/>
  <c r="K3097" i="5" s="1"/>
  <c r="F3102" i="5"/>
  <c r="G3102" i="5" s="1"/>
  <c r="K3102" i="5" s="1"/>
  <c r="F3109" i="5"/>
  <c r="G3109" i="5" s="1"/>
  <c r="K3109" i="5" s="1"/>
  <c r="F3115" i="5"/>
  <c r="G3115" i="5" s="1"/>
  <c r="K3115" i="5" s="1"/>
  <c r="F3120" i="5"/>
  <c r="G3120" i="5" s="1"/>
  <c r="K3120" i="5" s="1"/>
  <c r="F3126" i="5"/>
  <c r="G3126" i="5" s="1"/>
  <c r="K3126" i="5" s="1"/>
  <c r="F3132" i="5"/>
  <c r="G3132" i="5" s="1"/>
  <c r="K3132" i="5" s="1"/>
  <c r="F3136" i="5"/>
  <c r="G3136" i="5" s="1"/>
  <c r="K3136" i="5" s="1"/>
  <c r="F3138" i="5"/>
  <c r="G3138" i="5" s="1"/>
  <c r="K3138" i="5" s="1"/>
  <c r="F3144" i="5"/>
  <c r="G3144" i="5" s="1"/>
  <c r="K3144" i="5" s="1"/>
  <c r="F3149" i="5"/>
  <c r="G3149" i="5" s="1"/>
  <c r="K3149" i="5" s="1"/>
  <c r="F3153" i="5"/>
  <c r="G3153" i="5" s="1"/>
  <c r="K3153" i="5" s="1"/>
  <c r="F3155" i="5"/>
  <c r="G3155" i="5" s="1"/>
  <c r="K3155" i="5" s="1"/>
  <c r="F3159" i="5"/>
  <c r="G3159" i="5" s="1"/>
  <c r="K3159" i="5" s="1"/>
  <c r="F3161" i="5"/>
  <c r="G3161" i="5" s="1"/>
  <c r="K3161" i="5" s="1"/>
  <c r="F3169" i="5"/>
  <c r="G3169" i="5" s="1"/>
  <c r="K3169" i="5" s="1"/>
  <c r="F3176" i="5"/>
  <c r="G3176" i="5" s="1"/>
  <c r="K3176" i="5" s="1"/>
  <c r="F3180" i="5"/>
  <c r="G3180" i="5" s="1"/>
  <c r="K3180" i="5" s="1"/>
  <c r="F3186" i="5"/>
  <c r="G3186" i="5" s="1"/>
  <c r="K3186" i="5" s="1"/>
  <c r="F3192" i="5"/>
  <c r="G3192" i="5" s="1"/>
  <c r="K3192" i="5" s="1"/>
  <c r="F3197" i="5"/>
  <c r="G3197" i="5" s="1"/>
  <c r="K3197" i="5" s="1"/>
  <c r="F3205" i="5"/>
  <c r="G3205" i="5" s="1"/>
  <c r="K3205" i="5" s="1"/>
  <c r="F3212" i="5"/>
  <c r="G3212" i="5" s="1"/>
  <c r="K3212" i="5" s="1"/>
  <c r="F3216" i="5"/>
  <c r="G3216" i="5" s="1"/>
  <c r="K3216" i="5" s="1"/>
  <c r="F3222" i="5"/>
  <c r="G3222" i="5" s="1"/>
  <c r="K3222" i="5" s="1"/>
  <c r="F3227" i="5"/>
  <c r="G3227" i="5" s="1"/>
  <c r="K3227" i="5" s="1"/>
  <c r="F3231" i="5"/>
  <c r="G3231" i="5" s="1"/>
  <c r="K3231" i="5" s="1"/>
  <c r="F3236" i="5"/>
  <c r="G3236" i="5" s="1"/>
  <c r="K3236" i="5" s="1"/>
  <c r="F3240" i="5"/>
  <c r="G3240" i="5" s="1"/>
  <c r="K3240" i="5" s="1"/>
  <c r="F3246" i="5"/>
  <c r="G3246" i="5" s="1"/>
  <c r="K3246" i="5" s="1"/>
  <c r="F3261" i="5"/>
  <c r="G3261" i="5" s="1"/>
  <c r="K3261" i="5" s="1"/>
  <c r="F3265" i="5"/>
  <c r="G3265" i="5" s="1"/>
  <c r="K3265" i="5" s="1"/>
  <c r="F3268" i="5"/>
  <c r="G3268" i="5" s="1"/>
  <c r="K3268" i="5" s="1"/>
  <c r="F3273" i="5"/>
  <c r="G3273" i="5" s="1"/>
  <c r="K3273" i="5" s="1"/>
  <c r="F3277" i="5"/>
  <c r="G3277" i="5" s="1"/>
  <c r="K3277" i="5" s="1"/>
  <c r="F3279" i="5"/>
  <c r="G3279" i="5" s="1"/>
  <c r="K3279" i="5" s="1"/>
  <c r="F3280" i="5"/>
  <c r="G3280" i="5" s="1"/>
  <c r="K3280" i="5" s="1"/>
  <c r="F3287" i="5"/>
  <c r="G3287" i="5" s="1"/>
  <c r="K3287" i="5" s="1"/>
  <c r="F3291" i="5"/>
  <c r="G3291" i="5" s="1"/>
  <c r="K3291" i="5" s="1"/>
  <c r="F3298" i="5"/>
  <c r="G3298" i="5" s="1"/>
  <c r="K3298" i="5" s="1"/>
  <c r="F3301" i="5"/>
  <c r="G3301" i="5" s="1"/>
  <c r="K3301" i="5" s="1"/>
  <c r="F3305" i="5"/>
  <c r="G3305" i="5" s="1"/>
  <c r="K3305" i="5" s="1"/>
  <c r="F3307" i="5"/>
  <c r="G3307" i="5" s="1"/>
  <c r="K3307" i="5" s="1"/>
  <c r="F3309" i="5"/>
  <c r="G3309" i="5" s="1"/>
  <c r="K3309" i="5" s="1"/>
  <c r="F3313" i="5"/>
  <c r="G3313" i="5" s="1"/>
  <c r="K3313" i="5" s="1"/>
  <c r="F3317" i="5"/>
  <c r="G3317" i="5" s="1"/>
  <c r="K3317" i="5" s="1"/>
  <c r="F3320" i="5"/>
  <c r="G3320" i="5" s="1"/>
  <c r="K3320" i="5" s="1"/>
  <c r="F3324" i="5"/>
  <c r="G3324" i="5" s="1"/>
  <c r="K3324" i="5" s="1"/>
  <c r="F3326" i="5"/>
  <c r="G3326" i="5" s="1"/>
  <c r="K3326" i="5" s="1"/>
  <c r="F3332" i="5"/>
  <c r="G3332" i="5" s="1"/>
  <c r="K3332" i="5" s="1"/>
  <c r="F3334" i="5"/>
  <c r="G3334" i="5" s="1"/>
  <c r="K3334" i="5" s="1"/>
  <c r="F3338" i="5"/>
  <c r="G3338" i="5" s="1"/>
  <c r="K3338" i="5" s="1"/>
  <c r="F3341" i="5"/>
  <c r="G3341" i="5" s="1"/>
  <c r="K3341" i="5" s="1"/>
  <c r="F3346" i="5"/>
  <c r="G3346" i="5" s="1"/>
  <c r="K3346" i="5" s="1"/>
  <c r="F3348" i="5"/>
  <c r="G3348" i="5" s="1"/>
  <c r="K3348" i="5" s="1"/>
  <c r="F3353" i="5"/>
  <c r="G3353" i="5" s="1"/>
  <c r="K3353" i="5" s="1"/>
  <c r="F3356" i="5"/>
  <c r="G3356" i="5" s="1"/>
  <c r="K3356" i="5" s="1"/>
  <c r="F3358" i="5"/>
  <c r="G3358" i="5" s="1"/>
  <c r="K3358" i="5" s="1"/>
  <c r="F3361" i="5"/>
  <c r="G3361" i="5" s="1"/>
  <c r="K3361" i="5" s="1"/>
  <c r="F3364" i="5"/>
  <c r="G3364" i="5" s="1"/>
  <c r="K3364" i="5" s="1"/>
  <c r="F3365" i="5"/>
  <c r="G3365" i="5" s="1"/>
  <c r="K3365" i="5" s="1"/>
  <c r="F3368" i="5"/>
  <c r="G3368" i="5" s="1"/>
  <c r="K3368" i="5" s="1"/>
  <c r="F3370" i="5"/>
  <c r="G3370" i="5" s="1"/>
  <c r="K3370" i="5" s="1"/>
  <c r="F3376" i="5"/>
  <c r="G3376" i="5" s="1"/>
  <c r="K3376" i="5" s="1"/>
  <c r="F3379" i="5"/>
  <c r="G3379" i="5" s="1"/>
  <c r="K3379" i="5" s="1"/>
  <c r="F3381" i="5"/>
  <c r="G3381" i="5" s="1"/>
  <c r="K3381" i="5" s="1"/>
  <c r="F3385" i="5"/>
  <c r="G3385" i="5" s="1"/>
  <c r="K3385" i="5" s="1"/>
  <c r="F3389" i="5"/>
  <c r="G3389" i="5" s="1"/>
  <c r="K3389" i="5" s="1"/>
  <c r="F3393" i="5"/>
  <c r="G3393" i="5" s="1"/>
  <c r="K3393" i="5" s="1"/>
  <c r="F3397" i="5"/>
  <c r="G3397" i="5" s="1"/>
  <c r="K3397" i="5" s="1"/>
  <c r="F3401" i="5"/>
  <c r="G3401" i="5" s="1"/>
  <c r="K3401" i="5" s="1"/>
  <c r="F3405" i="5"/>
  <c r="G3405" i="5" s="1"/>
  <c r="K3405" i="5" s="1"/>
  <c r="F3407" i="5"/>
  <c r="G3407" i="5" s="1"/>
  <c r="K3407" i="5" s="1"/>
  <c r="F3410" i="5"/>
  <c r="G3410" i="5" s="1"/>
  <c r="K3410" i="5" s="1"/>
  <c r="F3414" i="5"/>
  <c r="G3414" i="5" s="1"/>
  <c r="K3414" i="5" s="1"/>
  <c r="F3419" i="5"/>
  <c r="G3419" i="5" s="1"/>
  <c r="K3419" i="5" s="1"/>
  <c r="F3423" i="5"/>
  <c r="G3423" i="5" s="1"/>
  <c r="K3423" i="5" s="1"/>
  <c r="F3425" i="5"/>
  <c r="G3425" i="5" s="1"/>
  <c r="K3425" i="5" s="1"/>
  <c r="F3427" i="5"/>
  <c r="G3427" i="5" s="1"/>
  <c r="K3427" i="5" s="1"/>
  <c r="F3431" i="5"/>
  <c r="G3431" i="5" s="1"/>
  <c r="K3431" i="5" s="1"/>
  <c r="F3433" i="5"/>
  <c r="G3433" i="5" s="1"/>
  <c r="K3433" i="5" s="1"/>
  <c r="F3437" i="5"/>
  <c r="G3437" i="5" s="1"/>
  <c r="K3437" i="5" s="1"/>
  <c r="F3439" i="5"/>
  <c r="G3439" i="5" s="1"/>
  <c r="K3439" i="5" s="1"/>
  <c r="F3445" i="5"/>
  <c r="G3445" i="5" s="1"/>
  <c r="K3445" i="5" s="1"/>
  <c r="F3447" i="5"/>
  <c r="G3447" i="5" s="1"/>
  <c r="K3447" i="5" s="1"/>
  <c r="F3449" i="5"/>
  <c r="G3449" i="5" s="1"/>
  <c r="K3449" i="5" s="1"/>
  <c r="F3452" i="5"/>
  <c r="G3452" i="5" s="1"/>
  <c r="K3452" i="5" s="1"/>
  <c r="F3456" i="5"/>
  <c r="G3456" i="5" s="1"/>
  <c r="K3456" i="5" s="1"/>
  <c r="F3458" i="5"/>
  <c r="G3458" i="5" s="1"/>
  <c r="K3458" i="5" s="1"/>
  <c r="F3461" i="5"/>
  <c r="G3461" i="5" s="1"/>
  <c r="K3461" i="5" s="1"/>
  <c r="F3465" i="5"/>
  <c r="G3465" i="5" s="1"/>
  <c r="K3465" i="5" s="1"/>
  <c r="F3469" i="5"/>
  <c r="G3469" i="5" s="1"/>
  <c r="K3469" i="5" s="1"/>
  <c r="F3471" i="5"/>
  <c r="G3471" i="5" s="1"/>
  <c r="K3471" i="5" s="1"/>
  <c r="F3475" i="5"/>
  <c r="G3475" i="5" s="1"/>
  <c r="K3475" i="5" s="1"/>
  <c r="F3479" i="5"/>
  <c r="G3479" i="5" s="1"/>
  <c r="K3479" i="5" s="1"/>
  <c r="F3481" i="5"/>
  <c r="G3481" i="5" s="1"/>
  <c r="K3481" i="5" s="1"/>
  <c r="F47" i="5"/>
  <c r="G47" i="5" s="1"/>
  <c r="K47" i="5" s="1"/>
  <c r="F108" i="5"/>
  <c r="G108" i="5" s="1"/>
  <c r="K108" i="5" s="1"/>
  <c r="F163" i="5"/>
  <c r="G163" i="5" s="1"/>
  <c r="K163" i="5" s="1"/>
  <c r="F209" i="5"/>
  <c r="G209" i="5" s="1"/>
  <c r="K209" i="5" s="1"/>
  <c r="F273" i="5"/>
  <c r="G273" i="5" s="1"/>
  <c r="K273" i="5" s="1"/>
  <c r="F327" i="5"/>
  <c r="G327" i="5" s="1"/>
  <c r="K327" i="5" s="1"/>
  <c r="F375" i="5"/>
  <c r="G375" i="5" s="1"/>
  <c r="K375" i="5" s="1"/>
  <c r="F424" i="5"/>
  <c r="G424" i="5" s="1"/>
  <c r="K424" i="5" s="1"/>
  <c r="F480" i="5"/>
  <c r="G480" i="5" s="1"/>
  <c r="K480" i="5" s="1"/>
  <c r="F542" i="5"/>
  <c r="G542" i="5" s="1"/>
  <c r="K542" i="5" s="1"/>
  <c r="F604" i="5"/>
  <c r="G604" i="5" s="1"/>
  <c r="K604" i="5" s="1"/>
  <c r="F653" i="5"/>
  <c r="G653" i="5" s="1"/>
  <c r="K653" i="5" s="1"/>
  <c r="F691" i="5"/>
  <c r="G691" i="5" s="1"/>
  <c r="K691" i="5" s="1"/>
  <c r="F737" i="5"/>
  <c r="G737" i="5" s="1"/>
  <c r="K737" i="5" s="1"/>
  <c r="F792" i="5"/>
  <c r="G792" i="5" s="1"/>
  <c r="K792" i="5" s="1"/>
  <c r="F843" i="5"/>
  <c r="G843" i="5" s="1"/>
  <c r="K843" i="5" s="1"/>
  <c r="F887" i="5"/>
  <c r="G887" i="5" s="1"/>
  <c r="K887" i="5" s="1"/>
  <c r="F929" i="5"/>
  <c r="G929" i="5" s="1"/>
  <c r="K929" i="5" s="1"/>
  <c r="F964" i="5"/>
  <c r="G964" i="5" s="1"/>
  <c r="K964" i="5" s="1"/>
  <c r="F1007" i="5"/>
  <c r="G1007" i="5" s="1"/>
  <c r="K1007" i="5" s="1"/>
  <c r="F1052" i="5"/>
  <c r="G1052" i="5" s="1"/>
  <c r="K1052" i="5" s="1"/>
  <c r="F1089" i="5"/>
  <c r="G1089" i="5" s="1"/>
  <c r="K1089" i="5" s="1"/>
  <c r="F1122" i="5"/>
  <c r="G1122" i="5" s="1"/>
  <c r="K1122" i="5" s="1"/>
  <c r="F1159" i="5"/>
  <c r="G1159" i="5" s="1"/>
  <c r="K1159" i="5" s="1"/>
  <c r="F1197" i="5"/>
  <c r="G1197" i="5" s="1"/>
  <c r="K1197" i="5" s="1"/>
  <c r="F1236" i="5"/>
  <c r="G1236" i="5" s="1"/>
  <c r="K1236" i="5" s="1"/>
  <c r="F1268" i="5"/>
  <c r="G1268" i="5" s="1"/>
  <c r="K1268" i="5" s="1"/>
  <c r="F1300" i="5"/>
  <c r="G1300" i="5" s="1"/>
  <c r="K1300" i="5" s="1"/>
  <c r="F1328" i="5"/>
  <c r="G1328" i="5" s="1"/>
  <c r="K1328" i="5" s="1"/>
  <c r="F1361" i="5"/>
  <c r="G1361" i="5" s="1"/>
  <c r="K1361" i="5" s="1"/>
  <c r="F1394" i="5"/>
  <c r="G1394" i="5" s="1"/>
  <c r="K1394" i="5" s="1"/>
  <c r="F1424" i="5"/>
  <c r="G1424" i="5" s="1"/>
  <c r="K1424" i="5" s="1"/>
  <c r="F1450" i="5"/>
  <c r="G1450" i="5" s="1"/>
  <c r="K1450" i="5" s="1"/>
  <c r="F1477" i="5"/>
  <c r="G1477" i="5" s="1"/>
  <c r="K1477" i="5" s="1"/>
  <c r="F1499" i="5"/>
  <c r="G1499" i="5" s="1"/>
  <c r="K1499" i="5" s="1"/>
  <c r="F1528" i="5"/>
  <c r="G1528" i="5" s="1"/>
  <c r="K1528" i="5" s="1"/>
  <c r="F1550" i="5"/>
  <c r="G1550" i="5" s="1"/>
  <c r="K1550" i="5" s="1"/>
  <c r="F1576" i="5"/>
  <c r="G1576" i="5" s="1"/>
  <c r="K1576" i="5" s="1"/>
  <c r="F1601" i="5"/>
  <c r="G1601" i="5" s="1"/>
  <c r="K1601" i="5" s="1"/>
  <c r="F1627" i="5"/>
  <c r="G1627" i="5" s="1"/>
  <c r="K1627" i="5" s="1"/>
  <c r="F1648" i="5"/>
  <c r="G1648" i="5" s="1"/>
  <c r="K1648" i="5" s="1"/>
  <c r="F1672" i="5"/>
  <c r="G1672" i="5" s="1"/>
  <c r="K1672" i="5" s="1"/>
  <c r="F1692" i="5"/>
  <c r="G1692" i="5" s="1"/>
  <c r="K1692" i="5" s="1"/>
  <c r="F1714" i="5"/>
  <c r="G1714" i="5" s="1"/>
  <c r="K1714" i="5" s="1"/>
  <c r="F1737" i="5"/>
  <c r="G1737" i="5" s="1"/>
  <c r="K1737" i="5" s="1"/>
  <c r="F1759" i="5"/>
  <c r="G1759" i="5" s="1"/>
  <c r="K1759" i="5" s="1"/>
  <c r="F1782" i="5"/>
  <c r="G1782" i="5" s="1"/>
  <c r="K1782" i="5" s="1"/>
  <c r="F1802" i="5"/>
  <c r="G1802" i="5" s="1"/>
  <c r="K1802" i="5" s="1"/>
  <c r="F1822" i="5"/>
  <c r="G1822" i="5" s="1"/>
  <c r="K1822" i="5" s="1"/>
  <c r="F1849" i="5"/>
  <c r="G1849" i="5" s="1"/>
  <c r="K1849" i="5" s="1"/>
  <c r="F1876" i="5"/>
  <c r="G1876" i="5" s="1"/>
  <c r="K1876" i="5" s="1"/>
  <c r="F1895" i="5"/>
  <c r="G1895" i="5" s="1"/>
  <c r="K1895" i="5" s="1"/>
  <c r="F1915" i="5"/>
  <c r="G1915" i="5" s="1"/>
  <c r="K1915" i="5" s="1"/>
  <c r="F1932" i="5"/>
  <c r="G1932" i="5" s="1"/>
  <c r="K1932" i="5" s="1"/>
  <c r="F1957" i="5"/>
  <c r="G1957" i="5" s="1"/>
  <c r="K1957" i="5" s="1"/>
  <c r="F1976" i="5"/>
  <c r="G1976" i="5" s="1"/>
  <c r="K1976" i="5" s="1"/>
  <c r="F1994" i="5"/>
  <c r="G1994" i="5" s="1"/>
  <c r="K1994" i="5" s="1"/>
  <c r="F2009" i="5"/>
  <c r="G2009" i="5" s="1"/>
  <c r="K2009" i="5" s="1"/>
  <c r="F2026" i="5"/>
  <c r="G2026" i="5" s="1"/>
  <c r="K2026" i="5" s="1"/>
  <c r="F2044" i="5"/>
  <c r="G2044" i="5" s="1"/>
  <c r="K2044" i="5" s="1"/>
  <c r="F2062" i="5"/>
  <c r="G2062" i="5" s="1"/>
  <c r="K2062" i="5" s="1"/>
  <c r="F2084" i="5"/>
  <c r="G2084" i="5" s="1"/>
  <c r="K2084" i="5" s="1"/>
  <c r="F2105" i="5"/>
  <c r="G2105" i="5" s="1"/>
  <c r="K2105" i="5" s="1"/>
  <c r="F2124" i="5"/>
  <c r="G2124" i="5" s="1"/>
  <c r="K2124" i="5" s="1"/>
  <c r="F2142" i="5"/>
  <c r="G2142" i="5" s="1"/>
  <c r="K2142" i="5" s="1"/>
  <c r="F2156" i="5"/>
  <c r="G2156" i="5" s="1"/>
  <c r="K2156" i="5" s="1"/>
  <c r="F2170" i="5"/>
  <c r="G2170" i="5" s="1"/>
  <c r="K2170" i="5" s="1"/>
  <c r="F2184" i="5"/>
  <c r="G2184" i="5" s="1"/>
  <c r="K2184" i="5" s="1"/>
  <c r="F2199" i="5"/>
  <c r="G2199" i="5" s="1"/>
  <c r="K2199" i="5" s="1"/>
  <c r="F2217" i="5"/>
  <c r="G2217" i="5" s="1"/>
  <c r="K2217" i="5" s="1"/>
  <c r="F2238" i="5"/>
  <c r="G2238" i="5" s="1"/>
  <c r="K2238" i="5" s="1"/>
  <c r="F2254" i="5"/>
  <c r="G2254" i="5" s="1"/>
  <c r="K2254" i="5" s="1"/>
  <c r="F2272" i="5"/>
  <c r="G2272" i="5" s="1"/>
  <c r="K2272" i="5" s="1"/>
  <c r="F2286" i="5"/>
  <c r="G2286" i="5" s="1"/>
  <c r="K2286" i="5" s="1"/>
  <c r="F2302" i="5"/>
  <c r="G2302" i="5" s="1"/>
  <c r="K2302" i="5" s="1"/>
  <c r="F2317" i="5"/>
  <c r="G2317" i="5" s="1"/>
  <c r="K2317" i="5" s="1"/>
  <c r="F2331" i="5"/>
  <c r="G2331" i="5" s="1"/>
  <c r="K2331" i="5" s="1"/>
  <c r="F2338" i="5"/>
  <c r="G2338" i="5" s="1"/>
  <c r="K2338" i="5" s="1"/>
  <c r="F2348" i="5"/>
  <c r="G2348" i="5" s="1"/>
  <c r="K2348" i="5" s="1"/>
  <c r="F2359" i="5"/>
  <c r="G2359" i="5" s="1"/>
  <c r="K2359" i="5" s="1"/>
  <c r="F2367" i="5"/>
  <c r="G2367" i="5" s="1"/>
  <c r="K2367" i="5" s="1"/>
  <c r="F2378" i="5"/>
  <c r="G2378" i="5" s="1"/>
  <c r="K2378" i="5" s="1"/>
  <c r="F2385" i="5"/>
  <c r="G2385" i="5" s="1"/>
  <c r="K2385" i="5" s="1"/>
  <c r="F2393" i="5"/>
  <c r="G2393" i="5" s="1"/>
  <c r="K2393" i="5" s="1"/>
  <c r="F2400" i="5"/>
  <c r="G2400" i="5" s="1"/>
  <c r="K2400" i="5" s="1"/>
  <c r="F2411" i="5"/>
  <c r="G2411" i="5" s="1"/>
  <c r="K2411" i="5" s="1"/>
  <c r="F2422" i="5"/>
  <c r="G2422" i="5" s="1"/>
  <c r="K2422" i="5" s="1"/>
  <c r="F2431" i="5"/>
  <c r="G2431" i="5" s="1"/>
  <c r="K2431" i="5" s="1"/>
  <c r="F2437" i="5"/>
  <c r="G2437" i="5" s="1"/>
  <c r="K2437" i="5" s="1"/>
  <c r="F2444" i="5"/>
  <c r="G2444" i="5" s="1"/>
  <c r="K2444" i="5" s="1"/>
  <c r="F2452" i="5"/>
  <c r="G2452" i="5" s="1"/>
  <c r="K2452" i="5" s="1"/>
  <c r="F2464" i="5"/>
  <c r="G2464" i="5" s="1"/>
  <c r="K2464" i="5" s="1"/>
  <c r="F52" i="5"/>
  <c r="G52" i="5" s="1"/>
  <c r="K52" i="5" s="1"/>
  <c r="F112" i="5"/>
  <c r="G112" i="5" s="1"/>
  <c r="K112" i="5" s="1"/>
  <c r="F167" i="5"/>
  <c r="G167" i="5" s="1"/>
  <c r="K167" i="5" s="1"/>
  <c r="F214" i="5"/>
  <c r="G214" i="5" s="1"/>
  <c r="K214" i="5" s="1"/>
  <c r="F277" i="5"/>
  <c r="G277" i="5" s="1"/>
  <c r="K277" i="5" s="1"/>
  <c r="F332" i="5"/>
  <c r="G332" i="5" s="1"/>
  <c r="K332" i="5" s="1"/>
  <c r="F379" i="5"/>
  <c r="G379" i="5" s="1"/>
  <c r="K379" i="5" s="1"/>
  <c r="F427" i="5"/>
  <c r="G427" i="5" s="1"/>
  <c r="K427" i="5" s="1"/>
  <c r="F485" i="5"/>
  <c r="G485" i="5" s="1"/>
  <c r="K485" i="5" s="1"/>
  <c r="F549" i="5"/>
  <c r="G549" i="5" s="1"/>
  <c r="K549" i="5" s="1"/>
  <c r="F608" i="5"/>
  <c r="G608" i="5" s="1"/>
  <c r="K608" i="5" s="1"/>
  <c r="F656" i="5"/>
  <c r="G656" i="5" s="1"/>
  <c r="K656" i="5" s="1"/>
  <c r="F693" i="5"/>
  <c r="G693" i="5" s="1"/>
  <c r="K693" i="5" s="1"/>
  <c r="F739" i="5"/>
  <c r="G739" i="5" s="1"/>
  <c r="K739" i="5" s="1"/>
  <c r="F796" i="5"/>
  <c r="G796" i="5" s="1"/>
  <c r="K796" i="5" s="1"/>
  <c r="F847" i="5"/>
  <c r="G847" i="5" s="1"/>
  <c r="K847" i="5" s="1"/>
  <c r="F889" i="5"/>
  <c r="G889" i="5" s="1"/>
  <c r="K889" i="5" s="1"/>
  <c r="F932" i="5"/>
  <c r="G932" i="5" s="1"/>
  <c r="K932" i="5" s="1"/>
  <c r="F967" i="5"/>
  <c r="G967" i="5" s="1"/>
  <c r="K967" i="5" s="1"/>
  <c r="F1010" i="5"/>
  <c r="G1010" i="5" s="1"/>
  <c r="K1010" i="5" s="1"/>
  <c r="F1053" i="5"/>
  <c r="G1053" i="5" s="1"/>
  <c r="K1053" i="5" s="1"/>
  <c r="F1092" i="5"/>
  <c r="G1092" i="5" s="1"/>
  <c r="K1092" i="5" s="1"/>
  <c r="F1124" i="5"/>
  <c r="G1124" i="5" s="1"/>
  <c r="K1124" i="5" s="1"/>
  <c r="F1162" i="5"/>
  <c r="G1162" i="5" s="1"/>
  <c r="K1162" i="5" s="1"/>
  <c r="F1203" i="5"/>
  <c r="G1203" i="5" s="1"/>
  <c r="K1203" i="5" s="1"/>
  <c r="F1239" i="5"/>
  <c r="G1239" i="5" s="1"/>
  <c r="K1239" i="5" s="1"/>
  <c r="F1273" i="5"/>
  <c r="G1273" i="5" s="1"/>
  <c r="K1273" i="5" s="1"/>
  <c r="F1301" i="5"/>
  <c r="G1301" i="5" s="1"/>
  <c r="K1301" i="5" s="1"/>
  <c r="F1330" i="5"/>
  <c r="G1330" i="5" s="1"/>
  <c r="K1330" i="5" s="1"/>
  <c r="F1364" i="5"/>
  <c r="G1364" i="5" s="1"/>
  <c r="K1364" i="5" s="1"/>
  <c r="F1396" i="5"/>
  <c r="G1396" i="5" s="1"/>
  <c r="K1396" i="5" s="1"/>
  <c r="F1426" i="5"/>
  <c r="G1426" i="5" s="1"/>
  <c r="K1426" i="5" s="1"/>
  <c r="F1453" i="5"/>
  <c r="G1453" i="5" s="1"/>
  <c r="K1453" i="5" s="1"/>
  <c r="F1479" i="5"/>
  <c r="G1479" i="5" s="1"/>
  <c r="K1479" i="5" s="1"/>
  <c r="F1501" i="5"/>
  <c r="G1501" i="5" s="1"/>
  <c r="K1501" i="5" s="1"/>
  <c r="F1530" i="5"/>
  <c r="G1530" i="5" s="1"/>
  <c r="K1530" i="5" s="1"/>
  <c r="F1554" i="5"/>
  <c r="G1554" i="5" s="1"/>
  <c r="K1554" i="5" s="1"/>
  <c r="F1579" i="5"/>
  <c r="G1579" i="5" s="1"/>
  <c r="K1579" i="5" s="1"/>
  <c r="F1603" i="5"/>
  <c r="G1603" i="5" s="1"/>
  <c r="K1603" i="5" s="1"/>
  <c r="F1630" i="5"/>
  <c r="G1630" i="5" s="1"/>
  <c r="K1630" i="5" s="1"/>
  <c r="F2065" i="5"/>
  <c r="G2065" i="5" s="1"/>
  <c r="K2065" i="5" s="1"/>
  <c r="F2066" i="5"/>
  <c r="G2066" i="5" s="1"/>
  <c r="K2066" i="5" s="1"/>
  <c r="F2067" i="5"/>
  <c r="G2067" i="5" s="1"/>
  <c r="K2067" i="5" s="1"/>
  <c r="F2068" i="5"/>
  <c r="G2068" i="5" s="1"/>
  <c r="K2068" i="5" s="1"/>
  <c r="F55" i="5"/>
  <c r="G55" i="5" s="1"/>
  <c r="K55" i="5" s="1"/>
  <c r="F116" i="5"/>
  <c r="G116" i="5" s="1"/>
  <c r="K116" i="5" s="1"/>
  <c r="F170" i="5"/>
  <c r="G170" i="5" s="1"/>
  <c r="K170" i="5" s="1"/>
  <c r="F217" i="5"/>
  <c r="G217" i="5" s="1"/>
  <c r="K217" i="5" s="1"/>
  <c r="F279" i="5"/>
  <c r="G279" i="5" s="1"/>
  <c r="K279" i="5" s="1"/>
  <c r="F335" i="5"/>
  <c r="G335" i="5" s="1"/>
  <c r="K335" i="5" s="1"/>
  <c r="F382" i="5"/>
  <c r="G382" i="5" s="1"/>
  <c r="K382" i="5" s="1"/>
  <c r="F430" i="5"/>
  <c r="G430" i="5" s="1"/>
  <c r="K430" i="5" s="1"/>
  <c r="F488" i="5"/>
  <c r="G488" i="5" s="1"/>
  <c r="K488" i="5" s="1"/>
  <c r="F552" i="5"/>
  <c r="G552" i="5" s="1"/>
  <c r="K552" i="5" s="1"/>
  <c r="F611" i="5"/>
  <c r="G611" i="5" s="1"/>
  <c r="K611" i="5" s="1"/>
  <c r="F661" i="5"/>
  <c r="G661" i="5" s="1"/>
  <c r="K661" i="5" s="1"/>
  <c r="F694" i="5"/>
  <c r="G694" i="5" s="1"/>
  <c r="K694" i="5" s="1"/>
  <c r="F742" i="5"/>
  <c r="G742" i="5" s="1"/>
  <c r="K742" i="5" s="1"/>
  <c r="F799" i="5"/>
  <c r="G799" i="5" s="1"/>
  <c r="K799" i="5" s="1"/>
  <c r="F848" i="5"/>
  <c r="G848" i="5" s="1"/>
  <c r="K848" i="5" s="1"/>
  <c r="F892" i="5"/>
  <c r="G892" i="5" s="1"/>
  <c r="K892" i="5" s="1"/>
  <c r="F936" i="5"/>
  <c r="G936" i="5" s="1"/>
  <c r="K936" i="5" s="1"/>
  <c r="F969" i="5"/>
  <c r="G969" i="5" s="1"/>
  <c r="K969" i="5" s="1"/>
  <c r="F1014" i="5"/>
  <c r="G1014" i="5" s="1"/>
  <c r="K1014" i="5" s="1"/>
  <c r="F614" i="5"/>
  <c r="G614" i="5" s="1"/>
  <c r="K614" i="5" s="1"/>
  <c r="F665" i="5"/>
  <c r="G665" i="5" s="1"/>
  <c r="K665" i="5" s="1"/>
  <c r="F696" i="5"/>
  <c r="G696" i="5" s="1"/>
  <c r="K696" i="5" s="1"/>
  <c r="F746" i="5"/>
  <c r="G746" i="5" s="1"/>
  <c r="K746" i="5" s="1"/>
  <c r="F802" i="5"/>
  <c r="G802" i="5" s="1"/>
  <c r="K802" i="5" s="1"/>
  <c r="F851" i="5"/>
  <c r="G851" i="5" s="1"/>
  <c r="K851" i="5" s="1"/>
  <c r="F896" i="5"/>
  <c r="G896" i="5" s="1"/>
  <c r="K896" i="5" s="1"/>
  <c r="F939" i="5"/>
  <c r="G939" i="5" s="1"/>
  <c r="K939" i="5" s="1"/>
  <c r="F1056" i="5"/>
  <c r="G1056" i="5" s="1"/>
  <c r="K1056" i="5" s="1"/>
  <c r="F1096" i="5"/>
  <c r="G1096" i="5" s="1"/>
  <c r="K1096" i="5" s="1"/>
  <c r="F1128" i="5"/>
  <c r="G1128" i="5" s="1"/>
  <c r="K1128" i="5" s="1"/>
  <c r="F1168" i="5"/>
  <c r="G1168" i="5" s="1"/>
  <c r="K1168" i="5" s="1"/>
  <c r="F1208" i="5"/>
  <c r="G1208" i="5" s="1"/>
  <c r="K1208" i="5" s="1"/>
  <c r="F1241" i="5"/>
  <c r="G1241" i="5" s="1"/>
  <c r="K1241" i="5" s="1"/>
  <c r="F1400" i="5"/>
  <c r="G1400" i="5" s="1"/>
  <c r="K1400" i="5" s="1"/>
  <c r="F1428" i="5"/>
  <c r="G1428" i="5" s="1"/>
  <c r="K1428" i="5" s="1"/>
  <c r="F1457" i="5"/>
  <c r="G1457" i="5" s="1"/>
  <c r="K1457" i="5" s="1"/>
  <c r="F1481" i="5"/>
  <c r="G1481" i="5" s="1"/>
  <c r="K1481" i="5" s="1"/>
  <c r="F1657" i="5"/>
  <c r="G1657" i="5" s="1"/>
  <c r="K1657" i="5" s="1"/>
  <c r="F1676" i="5"/>
  <c r="G1676" i="5" s="1"/>
  <c r="K1676" i="5" s="1"/>
  <c r="F1696" i="5"/>
  <c r="G1696" i="5" s="1"/>
  <c r="K1696" i="5" s="1"/>
  <c r="F1719" i="5"/>
  <c r="G1719" i="5" s="1"/>
  <c r="K1719" i="5" s="1"/>
  <c r="F1881" i="5"/>
  <c r="G1881" i="5" s="1"/>
  <c r="K1881" i="5" s="1"/>
  <c r="F1900" i="5"/>
  <c r="G1900" i="5" s="1"/>
  <c r="K1900" i="5" s="1"/>
  <c r="F1916" i="5"/>
  <c r="G1916" i="5" s="1"/>
  <c r="K1916" i="5" s="1"/>
  <c r="F1936" i="5"/>
  <c r="G1936" i="5" s="1"/>
  <c r="K1936" i="5" s="1"/>
  <c r="F1961" i="5"/>
  <c r="G1961" i="5" s="1"/>
  <c r="K1961" i="5" s="1"/>
  <c r="F1979" i="5"/>
  <c r="G1979" i="5" s="1"/>
  <c r="K1979" i="5" s="1"/>
  <c r="F2069" i="5"/>
  <c r="G2069" i="5" s="1"/>
  <c r="K2069" i="5" s="1"/>
  <c r="F2088" i="5"/>
  <c r="G2088" i="5" s="1"/>
  <c r="K2088" i="5" s="1"/>
  <c r="F2110" i="5"/>
  <c r="G2110" i="5" s="1"/>
  <c r="K2110" i="5" s="1"/>
  <c r="F2128" i="5"/>
  <c r="G2128" i="5" s="1"/>
  <c r="K2128" i="5" s="1"/>
  <c r="F2244" i="5"/>
  <c r="G2244" i="5" s="1"/>
  <c r="K2244" i="5" s="1"/>
  <c r="F2256" i="5"/>
  <c r="G2256" i="5" s="1"/>
  <c r="K2256" i="5" s="1"/>
  <c r="F2274" i="5"/>
  <c r="G2274" i="5" s="1"/>
  <c r="K2274" i="5" s="1"/>
  <c r="F2288" i="5"/>
  <c r="G2288" i="5" s="1"/>
  <c r="K2288" i="5" s="1"/>
  <c r="F2370" i="5"/>
  <c r="G2370" i="5" s="1"/>
  <c r="K2370" i="5" s="1"/>
  <c r="F2379" i="5"/>
  <c r="G2379" i="5" s="1"/>
  <c r="K2379" i="5" s="1"/>
  <c r="F2388" i="5"/>
  <c r="G2388" i="5" s="1"/>
  <c r="K2388" i="5" s="1"/>
  <c r="F2396" i="5"/>
  <c r="G2396" i="5" s="1"/>
  <c r="K2396" i="5" s="1"/>
  <c r="F2402" i="5"/>
  <c r="G2402" i="5" s="1"/>
  <c r="K2402" i="5" s="1"/>
  <c r="F2414" i="5"/>
  <c r="G2414" i="5" s="1"/>
  <c r="K2414" i="5" s="1"/>
  <c r="F2426" i="5"/>
  <c r="G2426" i="5" s="1"/>
  <c r="K2426" i="5" s="1"/>
  <c r="F2433" i="5"/>
  <c r="G2433" i="5" s="1"/>
  <c r="K2433" i="5" s="1"/>
  <c r="F2455" i="5"/>
  <c r="G2455" i="5" s="1"/>
  <c r="K2455" i="5" s="1"/>
  <c r="F2466" i="5"/>
  <c r="G2466" i="5" s="1"/>
  <c r="K2466" i="5" s="1"/>
  <c r="F2470" i="5"/>
  <c r="G2470" i="5" s="1"/>
  <c r="K2470" i="5" s="1"/>
  <c r="F2475" i="5"/>
  <c r="G2475" i="5" s="1"/>
  <c r="K2475" i="5" s="1"/>
  <c r="F2534" i="5"/>
  <c r="G2534" i="5" s="1"/>
  <c r="K2534" i="5" s="1"/>
  <c r="F2546" i="5"/>
  <c r="G2546" i="5" s="1"/>
  <c r="K2546" i="5" s="1"/>
  <c r="F2558" i="5"/>
  <c r="G2558" i="5" s="1"/>
  <c r="K2558" i="5" s="1"/>
  <c r="F2565" i="5"/>
  <c r="G2565" i="5" s="1"/>
  <c r="K2565" i="5" s="1"/>
  <c r="F2581" i="5"/>
  <c r="G2581" i="5" s="1"/>
  <c r="K2581" i="5" s="1"/>
  <c r="F2593" i="5"/>
  <c r="G2593" i="5" s="1"/>
  <c r="K2593" i="5" s="1"/>
  <c r="F2602" i="5"/>
  <c r="G2602" i="5" s="1"/>
  <c r="K2602" i="5" s="1"/>
  <c r="F2614" i="5"/>
  <c r="G2614" i="5" s="1"/>
  <c r="K2614" i="5" s="1"/>
  <c r="F2643" i="5"/>
  <c r="G2643" i="5" s="1"/>
  <c r="K2643" i="5" s="1"/>
  <c r="F2653" i="5"/>
  <c r="G2653" i="5" s="1"/>
  <c r="K2653" i="5" s="1"/>
  <c r="F2658" i="5"/>
  <c r="G2658" i="5" s="1"/>
  <c r="K2658" i="5" s="1"/>
  <c r="F2669" i="5"/>
  <c r="G2669" i="5" s="1"/>
  <c r="K2669" i="5" s="1"/>
  <c r="F2721" i="5"/>
  <c r="G2721" i="5" s="1"/>
  <c r="K2721" i="5" s="1"/>
  <c r="F2732" i="5"/>
  <c r="G2732" i="5" s="1"/>
  <c r="K2732" i="5" s="1"/>
  <c r="F2739" i="5"/>
  <c r="G2739" i="5" s="1"/>
  <c r="K2739" i="5" s="1"/>
  <c r="F2747" i="5"/>
  <c r="G2747" i="5" s="1"/>
  <c r="K2747" i="5" s="1"/>
  <c r="F2755" i="5"/>
  <c r="G2755" i="5" s="1"/>
  <c r="K2755" i="5" s="1"/>
  <c r="F2765" i="5"/>
  <c r="G2765" i="5" s="1"/>
  <c r="K2765" i="5" s="1"/>
  <c r="F2800" i="5"/>
  <c r="G2800" i="5" s="1"/>
  <c r="K2800" i="5" s="1"/>
  <c r="F2807" i="5"/>
  <c r="G2807" i="5" s="1"/>
  <c r="K2807" i="5" s="1"/>
  <c r="F2814" i="5"/>
  <c r="G2814" i="5" s="1"/>
  <c r="K2814" i="5" s="1"/>
  <c r="F2823" i="5"/>
  <c r="G2823" i="5" s="1"/>
  <c r="K2823" i="5" s="1"/>
  <c r="F61" i="5"/>
  <c r="G61" i="5" s="1"/>
  <c r="K61" i="5" s="1"/>
  <c r="F122" i="5"/>
  <c r="G122" i="5" s="1"/>
  <c r="K122" i="5" s="1"/>
  <c r="F174" i="5"/>
  <c r="G174" i="5" s="1"/>
  <c r="K174" i="5" s="1"/>
  <c r="F223" i="5"/>
  <c r="G223" i="5" s="1"/>
  <c r="K223" i="5" s="1"/>
  <c r="F285" i="5"/>
  <c r="G285" i="5" s="1"/>
  <c r="K285" i="5" s="1"/>
  <c r="F340" i="5"/>
  <c r="G340" i="5" s="1"/>
  <c r="K340" i="5" s="1"/>
  <c r="F386" i="5"/>
  <c r="G386" i="5" s="1"/>
  <c r="K386" i="5" s="1"/>
  <c r="F437" i="5"/>
  <c r="G437" i="5" s="1"/>
  <c r="K437" i="5" s="1"/>
  <c r="F495" i="5"/>
  <c r="G495" i="5" s="1"/>
  <c r="K495" i="5" s="1"/>
  <c r="F559" i="5"/>
  <c r="G559" i="5" s="1"/>
  <c r="K559" i="5" s="1"/>
  <c r="F1171" i="5"/>
  <c r="G1171" i="5" s="1"/>
  <c r="K1171" i="5" s="1"/>
  <c r="F127" i="5"/>
  <c r="G127" i="5" s="1"/>
  <c r="K127" i="5" s="1"/>
  <c r="F226" i="5"/>
  <c r="G226" i="5" s="1"/>
  <c r="K226" i="5" s="1"/>
  <c r="F344" i="5"/>
  <c r="G344" i="5" s="1"/>
  <c r="K344" i="5" s="1"/>
  <c r="F390" i="5"/>
  <c r="G390" i="5" s="1"/>
  <c r="K390" i="5" s="1"/>
  <c r="F563" i="5"/>
  <c r="G563" i="5" s="1"/>
  <c r="K563" i="5" s="1"/>
  <c r="F750" i="5"/>
  <c r="G750" i="5" s="1"/>
  <c r="K750" i="5" s="1"/>
  <c r="F942" i="5"/>
  <c r="G942" i="5" s="1"/>
  <c r="K942" i="5" s="1"/>
  <c r="F1172" i="5"/>
  <c r="G1172" i="5" s="1"/>
  <c r="K1172" i="5" s="1"/>
  <c r="F1245" i="5"/>
  <c r="G1245" i="5" s="1"/>
  <c r="K1245" i="5" s="1"/>
  <c r="F1276" i="5"/>
  <c r="G1276" i="5" s="1"/>
  <c r="K1276" i="5" s="1"/>
  <c r="F1367" i="5"/>
  <c r="G1367" i="5" s="1"/>
  <c r="K1367" i="5" s="1"/>
  <c r="F1431" i="5"/>
  <c r="G1431" i="5" s="1"/>
  <c r="K1431" i="5" s="1"/>
  <c r="F1559" i="5"/>
  <c r="G1559" i="5" s="1"/>
  <c r="K1559" i="5" s="1"/>
  <c r="F1584" i="5"/>
  <c r="G1584" i="5" s="1"/>
  <c r="K1584" i="5" s="1"/>
  <c r="F1607" i="5"/>
  <c r="G1607" i="5" s="1"/>
  <c r="K1607" i="5" s="1"/>
  <c r="F1720" i="5"/>
  <c r="G1720" i="5" s="1"/>
  <c r="K1720" i="5" s="1"/>
  <c r="F1743" i="5"/>
  <c r="G1743" i="5" s="1"/>
  <c r="K1743" i="5" s="1"/>
  <c r="F1766" i="5"/>
  <c r="G1766" i="5" s="1"/>
  <c r="K1766" i="5" s="1"/>
  <c r="F1788" i="5"/>
  <c r="G1788" i="5" s="1"/>
  <c r="K1788" i="5" s="1"/>
  <c r="F1804" i="5"/>
  <c r="G1804" i="5" s="1"/>
  <c r="K1804" i="5" s="1"/>
  <c r="F1829" i="5"/>
  <c r="G1829" i="5" s="1"/>
  <c r="K1829" i="5" s="1"/>
  <c r="F1856" i="5"/>
  <c r="G1856" i="5" s="1"/>
  <c r="K1856" i="5" s="1"/>
  <c r="F1883" i="5"/>
  <c r="G1883" i="5" s="1"/>
  <c r="K1883" i="5" s="1"/>
  <c r="F1903" i="5"/>
  <c r="G1903" i="5" s="1"/>
  <c r="K1903" i="5" s="1"/>
  <c r="F1917" i="5"/>
  <c r="G1917" i="5" s="1"/>
  <c r="K1917" i="5" s="1"/>
  <c r="F1937" i="5"/>
  <c r="G1937" i="5" s="1"/>
  <c r="K1937" i="5" s="1"/>
  <c r="F1980" i="5"/>
  <c r="G1980" i="5" s="1"/>
  <c r="K1980" i="5" s="1"/>
  <c r="F1996" i="5"/>
  <c r="G1996" i="5" s="1"/>
  <c r="K1996" i="5" s="1"/>
  <c r="F2011" i="5"/>
  <c r="G2011" i="5" s="1"/>
  <c r="K2011" i="5" s="1"/>
  <c r="F2049" i="5"/>
  <c r="G2049" i="5" s="1"/>
  <c r="K2049" i="5" s="1"/>
  <c r="F2089" i="5"/>
  <c r="G2089" i="5" s="1"/>
  <c r="K2089" i="5" s="1"/>
  <c r="F2112" i="5"/>
  <c r="G2112" i="5" s="1"/>
  <c r="K2112" i="5" s="1"/>
  <c r="F2224" i="5"/>
  <c r="G2224" i="5" s="1"/>
  <c r="K2224" i="5" s="1"/>
  <c r="F2245" i="5"/>
  <c r="G2245" i="5" s="1"/>
  <c r="K2245" i="5" s="1"/>
  <c r="F2258" i="5"/>
  <c r="G2258" i="5" s="1"/>
  <c r="K2258" i="5" s="1"/>
  <c r="F2276" i="5"/>
  <c r="G2276" i="5" s="1"/>
  <c r="K2276" i="5" s="1"/>
  <c r="F2289" i="5"/>
  <c r="G2289" i="5" s="1"/>
  <c r="K2289" i="5" s="1"/>
  <c r="F2308" i="5"/>
  <c r="G2308" i="5" s="1"/>
  <c r="K2308" i="5" s="1"/>
  <c r="F2309" i="5"/>
  <c r="G2309" i="5" s="1"/>
  <c r="K2309" i="5" s="1"/>
  <c r="F2333" i="5"/>
  <c r="G2333" i="5" s="1"/>
  <c r="K2333" i="5" s="1"/>
  <c r="F2446" i="5"/>
  <c r="G2446" i="5" s="1"/>
  <c r="K2446" i="5" s="1"/>
  <c r="F2457" i="5"/>
  <c r="G2457" i="5" s="1"/>
  <c r="K2457" i="5" s="1"/>
  <c r="F2478" i="5"/>
  <c r="G2478" i="5" s="1"/>
  <c r="K2478" i="5" s="1"/>
  <c r="F2510" i="5"/>
  <c r="G2510" i="5" s="1"/>
  <c r="K2510" i="5" s="1"/>
  <c r="F2548" i="5"/>
  <c r="G2548" i="5" s="1"/>
  <c r="K2548" i="5" s="1"/>
  <c r="F2566" i="5"/>
  <c r="G2566" i="5" s="1"/>
  <c r="K2566" i="5" s="1"/>
  <c r="F2595" i="5"/>
  <c r="G2595" i="5" s="1"/>
  <c r="K2595" i="5" s="1"/>
  <c r="F564" i="5"/>
  <c r="G564" i="5" s="1"/>
  <c r="K564" i="5" s="1"/>
  <c r="F620" i="5"/>
  <c r="G620" i="5" s="1"/>
  <c r="K620" i="5" s="1"/>
  <c r="F902" i="5"/>
  <c r="G902" i="5" s="1"/>
  <c r="K902" i="5" s="1"/>
  <c r="F1131" i="5"/>
  <c r="G1131" i="5" s="1"/>
  <c r="K1131" i="5" s="1"/>
  <c r="F751" i="5"/>
  <c r="G751" i="5" s="1"/>
  <c r="K751" i="5" s="1"/>
  <c r="F1097" i="5"/>
  <c r="G1097" i="5" s="1"/>
  <c r="K1097" i="5" s="1"/>
  <c r="F1458" i="5"/>
  <c r="G1458" i="5" s="1"/>
  <c r="K1458" i="5" s="1"/>
  <c r="F1633" i="5"/>
  <c r="G1633" i="5" s="1"/>
  <c r="K1633" i="5" s="1"/>
  <c r="F2" i="5"/>
  <c r="G2" i="5" s="1"/>
  <c r="K2" i="5" s="1"/>
  <c r="F63" i="5"/>
  <c r="G63" i="5" s="1"/>
  <c r="K63" i="5" s="1"/>
  <c r="F176" i="5"/>
  <c r="G176" i="5" s="1"/>
  <c r="K176" i="5" s="1"/>
  <c r="F227" i="5"/>
  <c r="G227" i="5" s="1"/>
  <c r="K227" i="5" s="1"/>
  <c r="F292" i="5"/>
  <c r="G292" i="5" s="1"/>
  <c r="K292" i="5" s="1"/>
  <c r="F345" i="5"/>
  <c r="G345" i="5" s="1"/>
  <c r="K345" i="5" s="1"/>
  <c r="F391" i="5"/>
  <c r="G391" i="5" s="1"/>
  <c r="K391" i="5" s="1"/>
  <c r="F565" i="5"/>
  <c r="G565" i="5" s="1"/>
  <c r="K565" i="5" s="1"/>
  <c r="F621" i="5"/>
  <c r="G621" i="5" s="1"/>
  <c r="K621" i="5" s="1"/>
  <c r="F752" i="5"/>
  <c r="G752" i="5" s="1"/>
  <c r="K752" i="5" s="1"/>
  <c r="F753" i="5"/>
  <c r="G753" i="5" s="1"/>
  <c r="K753" i="5" s="1"/>
  <c r="F1019" i="5"/>
  <c r="G1019" i="5" s="1"/>
  <c r="K1019" i="5" s="1"/>
  <c r="F1210" i="5"/>
  <c r="G1210" i="5" s="1"/>
  <c r="K1210" i="5" s="1"/>
  <c r="F1331" i="5"/>
  <c r="G1331" i="5" s="1"/>
  <c r="K1331" i="5" s="1"/>
  <c r="F1368" i="5"/>
  <c r="G1368" i="5" s="1"/>
  <c r="K1368" i="5" s="1"/>
  <c r="F1459" i="5"/>
  <c r="G1459" i="5" s="1"/>
  <c r="K1459" i="5" s="1"/>
  <c r="F1608" i="5"/>
  <c r="G1608" i="5" s="1"/>
  <c r="K1608" i="5" s="1"/>
  <c r="F1634" i="5"/>
  <c r="G1634" i="5" s="1"/>
  <c r="K1634" i="5" s="1"/>
  <c r="F1744" i="5"/>
  <c r="G1744" i="5" s="1"/>
  <c r="K1744" i="5" s="1"/>
  <c r="F1805" i="5"/>
  <c r="G1805" i="5" s="1"/>
  <c r="K1805" i="5" s="1"/>
  <c r="F1918" i="5"/>
  <c r="G1918" i="5" s="1"/>
  <c r="K1918" i="5" s="1"/>
  <c r="F1981" i="5"/>
  <c r="G1981" i="5" s="1"/>
  <c r="K1981" i="5" s="1"/>
  <c r="F2070" i="5"/>
  <c r="G2070" i="5" s="1"/>
  <c r="K2070" i="5" s="1"/>
  <c r="F2204" i="5"/>
  <c r="G2204" i="5" s="1"/>
  <c r="K2204" i="5" s="1"/>
  <c r="F2225" i="5"/>
  <c r="G2225" i="5" s="1"/>
  <c r="K2225" i="5" s="1"/>
  <c r="F2259" i="5"/>
  <c r="G2259" i="5" s="1"/>
  <c r="K2259" i="5" s="1"/>
  <c r="F2310" i="5"/>
  <c r="G2310" i="5" s="1"/>
  <c r="K2310" i="5" s="1"/>
  <c r="F2371" i="5"/>
  <c r="G2371" i="5" s="1"/>
  <c r="K2371" i="5" s="1"/>
  <c r="F2515" i="5"/>
  <c r="G2515" i="5" s="1"/>
  <c r="K2515" i="5" s="1"/>
  <c r="F2567" i="5"/>
  <c r="G2567" i="5" s="1"/>
  <c r="K2567" i="5" s="1"/>
  <c r="F2624" i="5"/>
  <c r="G2624" i="5" s="1"/>
  <c r="K2624" i="5" s="1"/>
  <c r="F2660" i="5"/>
  <c r="G2660" i="5" s="1"/>
  <c r="K2660" i="5" s="1"/>
  <c r="F2671" i="5"/>
  <c r="G2671" i="5" s="1"/>
  <c r="K2671" i="5" s="1"/>
  <c r="F2681" i="5"/>
  <c r="G2681" i="5" s="1"/>
  <c r="K2681" i="5" s="1"/>
  <c r="F2689" i="5"/>
  <c r="G2689" i="5" s="1"/>
  <c r="K2689" i="5" s="1"/>
  <c r="F2706" i="5"/>
  <c r="G2706" i="5" s="1"/>
  <c r="K2706" i="5" s="1"/>
  <c r="F2748" i="5"/>
  <c r="G2748" i="5" s="1"/>
  <c r="K2748" i="5" s="1"/>
  <c r="F64" i="5"/>
  <c r="G64" i="5" s="1"/>
  <c r="K64" i="5" s="1"/>
  <c r="F128" i="5"/>
  <c r="G128" i="5" s="1"/>
  <c r="K128" i="5" s="1"/>
  <c r="F228" i="5"/>
  <c r="G228" i="5" s="1"/>
  <c r="K228" i="5" s="1"/>
  <c r="F3799" i="5"/>
  <c r="G3799" i="5" s="1"/>
  <c r="K3799" i="5" s="1"/>
  <c r="F3800" i="5"/>
  <c r="G3800" i="5" s="1"/>
  <c r="K3800" i="5" s="1"/>
  <c r="F3801" i="5"/>
  <c r="G3801" i="5" s="1"/>
  <c r="K3801" i="5" s="1"/>
  <c r="F3803" i="5"/>
  <c r="G3803" i="5" s="1"/>
  <c r="K3803" i="5" s="1"/>
  <c r="F3805" i="5"/>
  <c r="G3805" i="5" s="1"/>
  <c r="K3805" i="5" s="1"/>
  <c r="F498" i="5"/>
  <c r="G498" i="5" s="1"/>
  <c r="K498" i="5" s="1"/>
  <c r="F566" i="5"/>
  <c r="G566" i="5" s="1"/>
  <c r="K566" i="5" s="1"/>
  <c r="F855" i="5"/>
  <c r="G855" i="5" s="1"/>
  <c r="K855" i="5" s="1"/>
  <c r="F971" i="5"/>
  <c r="G971" i="5" s="1"/>
  <c r="K971" i="5" s="1"/>
  <c r="F1132" i="5"/>
  <c r="G1132" i="5" s="1"/>
  <c r="K1132" i="5" s="1"/>
  <c r="F1173" i="5"/>
  <c r="G1173" i="5" s="1"/>
  <c r="K1173" i="5" s="1"/>
  <c r="F1211" i="5"/>
  <c r="G1211" i="5" s="1"/>
  <c r="K1211" i="5" s="1"/>
  <c r="F1277" i="5"/>
  <c r="G1277" i="5" s="1"/>
  <c r="K1277" i="5" s="1"/>
  <c r="F1307" i="5"/>
  <c r="G1307" i="5" s="1"/>
  <c r="K1307" i="5" s="1"/>
  <c r="F1482" i="5"/>
  <c r="G1482" i="5" s="1"/>
  <c r="K1482" i="5" s="1"/>
  <c r="F1536" i="5"/>
  <c r="G1536" i="5" s="1"/>
  <c r="K1536" i="5" s="1"/>
  <c r="F1585" i="5"/>
  <c r="G1585" i="5" s="1"/>
  <c r="K1585" i="5" s="1"/>
  <c r="F1721" i="5"/>
  <c r="G1721" i="5" s="1"/>
  <c r="K1721" i="5" s="1"/>
  <c r="F1857" i="5"/>
  <c r="G1857" i="5" s="1"/>
  <c r="K1857" i="5" s="1"/>
  <c r="F1982" i="5"/>
  <c r="G1982" i="5" s="1"/>
  <c r="K1982" i="5" s="1"/>
  <c r="F2129" i="5"/>
  <c r="G2129" i="5" s="1"/>
  <c r="K2129" i="5" s="1"/>
  <c r="F2176" i="5"/>
  <c r="G2176" i="5" s="1"/>
  <c r="K2176" i="5" s="1"/>
  <c r="F2188" i="5"/>
  <c r="G2188" i="5" s="1"/>
  <c r="K2188" i="5" s="1"/>
  <c r="F2205" i="5"/>
  <c r="G2205" i="5" s="1"/>
  <c r="K2205" i="5" s="1"/>
  <c r="F65" i="5"/>
  <c r="G65" i="5" s="1"/>
  <c r="K65" i="5" s="1"/>
  <c r="F229" i="5"/>
  <c r="G229" i="5" s="1"/>
  <c r="K229" i="5" s="1"/>
  <c r="F66" i="5"/>
  <c r="G66" i="5" s="1"/>
  <c r="K66" i="5" s="1"/>
  <c r="F129" i="5"/>
  <c r="G129" i="5" s="1"/>
  <c r="K129" i="5" s="1"/>
  <c r="F177" i="5"/>
  <c r="G177" i="5" s="1"/>
  <c r="K177" i="5" s="1"/>
  <c r="F230" i="5"/>
  <c r="G230" i="5" s="1"/>
  <c r="K230" i="5" s="1"/>
  <c r="F346" i="5"/>
  <c r="G346" i="5" s="1"/>
  <c r="K346" i="5" s="1"/>
  <c r="F392" i="5"/>
  <c r="G392" i="5" s="1"/>
  <c r="K392" i="5" s="1"/>
  <c r="F440" i="5"/>
  <c r="G440" i="5" s="1"/>
  <c r="K440" i="5" s="1"/>
  <c r="F499" i="5"/>
  <c r="G499" i="5" s="1"/>
  <c r="K499" i="5" s="1"/>
  <c r="F567" i="5"/>
  <c r="G567" i="5" s="1"/>
  <c r="K567" i="5" s="1"/>
  <c r="F622" i="5"/>
  <c r="G622" i="5" s="1"/>
  <c r="K622" i="5" s="1"/>
  <c r="F669" i="5"/>
  <c r="G669" i="5" s="1"/>
  <c r="K669" i="5" s="1"/>
  <c r="F701" i="5"/>
  <c r="G701" i="5" s="1"/>
  <c r="K701" i="5" s="1"/>
  <c r="F754" i="5"/>
  <c r="G754" i="5" s="1"/>
  <c r="K754" i="5" s="1"/>
  <c r="F810" i="5"/>
  <c r="G810" i="5" s="1"/>
  <c r="K810" i="5" s="1"/>
  <c r="F856" i="5"/>
  <c r="G856" i="5" s="1"/>
  <c r="K856" i="5" s="1"/>
  <c r="F903" i="5"/>
  <c r="G903" i="5" s="1"/>
  <c r="K903" i="5" s="1"/>
  <c r="F943" i="5"/>
  <c r="G943" i="5" s="1"/>
  <c r="K943" i="5" s="1"/>
  <c r="F972" i="5"/>
  <c r="G972" i="5" s="1"/>
  <c r="K972" i="5" s="1"/>
  <c r="F1020" i="5"/>
  <c r="G1020" i="5" s="1"/>
  <c r="K1020" i="5" s="1"/>
  <c r="F1058" i="5"/>
  <c r="G1058" i="5" s="1"/>
  <c r="K1058" i="5" s="1"/>
  <c r="F1098" i="5"/>
  <c r="G1098" i="5" s="1"/>
  <c r="K1098" i="5" s="1"/>
  <c r="F1174" i="5"/>
  <c r="G1174" i="5" s="1"/>
  <c r="K1174" i="5" s="1"/>
  <c r="F1246" i="5"/>
  <c r="G1246" i="5" s="1"/>
  <c r="K1246" i="5" s="1"/>
  <c r="F1278" i="5"/>
  <c r="G1278" i="5" s="1"/>
  <c r="K1278" i="5" s="1"/>
  <c r="F1308" i="5"/>
  <c r="G1308" i="5" s="1"/>
  <c r="K1308" i="5" s="1"/>
  <c r="F1309" i="5"/>
  <c r="G1309" i="5" s="1"/>
  <c r="K1309" i="5" s="1"/>
  <c r="F1369" i="5"/>
  <c r="G1369" i="5" s="1"/>
  <c r="K1369" i="5" s="1"/>
  <c r="F1403" i="5"/>
  <c r="G1403" i="5" s="1"/>
  <c r="K1403" i="5" s="1"/>
  <c r="F1432" i="5"/>
  <c r="G1432" i="5" s="1"/>
  <c r="K1432" i="5" s="1"/>
  <c r="F1460" i="5"/>
  <c r="G1460" i="5" s="1"/>
  <c r="K1460" i="5" s="1"/>
  <c r="F1537" i="5"/>
  <c r="G1537" i="5" s="1"/>
  <c r="K1537" i="5" s="1"/>
  <c r="F1586" i="5"/>
  <c r="G1586" i="5" s="1"/>
  <c r="K1586" i="5" s="1"/>
  <c r="F1609" i="5"/>
  <c r="G1609" i="5" s="1"/>
  <c r="K1609" i="5" s="1"/>
  <c r="F1635" i="5"/>
  <c r="G1635" i="5" s="1"/>
  <c r="K1635" i="5" s="1"/>
  <c r="F1658" i="5"/>
  <c r="G1658" i="5" s="1"/>
  <c r="K1658" i="5" s="1"/>
  <c r="F1679" i="5"/>
  <c r="G1679" i="5" s="1"/>
  <c r="K1679" i="5" s="1"/>
  <c r="F1698" i="5"/>
  <c r="G1698" i="5" s="1"/>
  <c r="K1698" i="5" s="1"/>
  <c r="F1722" i="5"/>
  <c r="G1722" i="5" s="1"/>
  <c r="K1722" i="5" s="1"/>
  <c r="F1745" i="5"/>
  <c r="G1745" i="5" s="1"/>
  <c r="K1745" i="5" s="1"/>
  <c r="F1767" i="5"/>
  <c r="G1767" i="5" s="1"/>
  <c r="K1767" i="5" s="1"/>
  <c r="F1789" i="5"/>
  <c r="G1789" i="5" s="1"/>
  <c r="K1789" i="5" s="1"/>
  <c r="F1806" i="5"/>
  <c r="G1806" i="5" s="1"/>
  <c r="K1806" i="5" s="1"/>
  <c r="F1830" i="5"/>
  <c r="G1830" i="5" s="1"/>
  <c r="K1830" i="5" s="1"/>
  <c r="F1858" i="5"/>
  <c r="G1858" i="5" s="1"/>
  <c r="K1858" i="5" s="1"/>
  <c r="F1904" i="5"/>
  <c r="G1904" i="5" s="1"/>
  <c r="K1904" i="5" s="1"/>
  <c r="F1938" i="5"/>
  <c r="G1938" i="5" s="1"/>
  <c r="K1938" i="5" s="1"/>
  <c r="F1964" i="5"/>
  <c r="G1964" i="5" s="1"/>
  <c r="K1964" i="5" s="1"/>
  <c r="F1983" i="5"/>
  <c r="G1983" i="5" s="1"/>
  <c r="K1983" i="5" s="1"/>
  <c r="F1997" i="5"/>
  <c r="G1997" i="5" s="1"/>
  <c r="K1997" i="5" s="1"/>
  <c r="F2012" i="5"/>
  <c r="G2012" i="5" s="1"/>
  <c r="K2012" i="5" s="1"/>
  <c r="F2034" i="5"/>
  <c r="G2034" i="5" s="1"/>
  <c r="K2034" i="5" s="1"/>
  <c r="F2050" i="5"/>
  <c r="G2050" i="5" s="1"/>
  <c r="K2050" i="5" s="1"/>
  <c r="F130" i="5"/>
  <c r="G130" i="5" s="1"/>
  <c r="K130" i="5" s="1"/>
  <c r="F178" i="5"/>
  <c r="G178" i="5" s="1"/>
  <c r="K178" i="5" s="1"/>
  <c r="F231" i="5"/>
  <c r="G231" i="5" s="1"/>
  <c r="K231" i="5" s="1"/>
  <c r="F293" i="5"/>
  <c r="G293" i="5" s="1"/>
  <c r="K293" i="5" s="1"/>
  <c r="F347" i="5"/>
  <c r="G347" i="5" s="1"/>
  <c r="K347" i="5" s="1"/>
  <c r="F393" i="5"/>
  <c r="G393" i="5" s="1"/>
  <c r="K393" i="5" s="1"/>
  <c r="F441" i="5"/>
  <c r="G441" i="5" s="1"/>
  <c r="K441" i="5" s="1"/>
  <c r="F500" i="5"/>
  <c r="G500" i="5" s="1"/>
  <c r="K500" i="5" s="1"/>
  <c r="F702" i="5"/>
  <c r="G702" i="5" s="1"/>
  <c r="K702" i="5" s="1"/>
  <c r="F811" i="5"/>
  <c r="G811" i="5" s="1"/>
  <c r="K811" i="5" s="1"/>
  <c r="F904" i="5"/>
  <c r="G904" i="5" s="1"/>
  <c r="K904" i="5" s="1"/>
  <c r="F442" i="5"/>
  <c r="G442" i="5" s="1"/>
  <c r="K442" i="5" s="1"/>
  <c r="F755" i="5"/>
  <c r="G755" i="5" s="1"/>
  <c r="K755" i="5" s="1"/>
  <c r="F2427" i="5"/>
  <c r="G2427" i="5" s="1"/>
  <c r="K2427" i="5" s="1"/>
  <c r="F2525" i="5"/>
  <c r="G2525" i="5" s="1"/>
  <c r="K2525" i="5" s="1"/>
  <c r="F2537" i="5"/>
  <c r="G2537" i="5" s="1"/>
  <c r="K2537" i="5" s="1"/>
  <c r="F2569" i="5"/>
  <c r="G2569" i="5" s="1"/>
  <c r="K2569" i="5" s="1"/>
  <c r="F2584" i="5"/>
  <c r="G2584" i="5" s="1"/>
  <c r="K2584" i="5" s="1"/>
  <c r="F2616" i="5"/>
  <c r="G2616" i="5" s="1"/>
  <c r="K2616" i="5" s="1"/>
  <c r="F2626" i="5"/>
  <c r="G2626" i="5" s="1"/>
  <c r="K2626" i="5" s="1"/>
  <c r="F2654" i="5"/>
  <c r="G2654" i="5" s="1"/>
  <c r="K2654" i="5" s="1"/>
  <c r="F2661" i="5"/>
  <c r="G2661" i="5" s="1"/>
  <c r="K2661" i="5" s="1"/>
  <c r="F2682" i="5"/>
  <c r="G2682" i="5" s="1"/>
  <c r="K2682" i="5" s="1"/>
  <c r="F2690" i="5"/>
  <c r="G2690" i="5" s="1"/>
  <c r="K2690" i="5" s="1"/>
  <c r="F2714" i="5"/>
  <c r="G2714" i="5" s="1"/>
  <c r="K2714" i="5" s="1"/>
  <c r="F2723" i="5"/>
  <c r="G2723" i="5" s="1"/>
  <c r="K2723" i="5" s="1"/>
  <c r="F2749" i="5"/>
  <c r="G2749" i="5" s="1"/>
  <c r="K2749" i="5" s="1"/>
  <c r="F2756" i="5"/>
  <c r="G2756" i="5" s="1"/>
  <c r="K2756" i="5" s="1"/>
  <c r="F2777" i="5"/>
  <c r="G2777" i="5" s="1"/>
  <c r="K2777" i="5" s="1"/>
  <c r="F2808" i="5"/>
  <c r="G2808" i="5" s="1"/>
  <c r="K2808" i="5" s="1"/>
  <c r="F2815" i="5"/>
  <c r="G2815" i="5" s="1"/>
  <c r="K2815" i="5" s="1"/>
  <c r="F2837" i="5"/>
  <c r="G2837" i="5" s="1"/>
  <c r="K2837" i="5" s="1"/>
  <c r="F2843" i="5"/>
  <c r="G2843" i="5" s="1"/>
  <c r="K2843" i="5" s="1"/>
  <c r="F2854" i="5"/>
  <c r="G2854" i="5" s="1"/>
  <c r="K2854" i="5" s="1"/>
  <c r="F2864" i="5"/>
  <c r="G2864" i="5" s="1"/>
  <c r="K2864" i="5" s="1"/>
  <c r="F2872" i="5"/>
  <c r="G2872" i="5" s="1"/>
  <c r="K2872" i="5" s="1"/>
  <c r="F2879" i="5"/>
  <c r="G2879" i="5" s="1"/>
  <c r="K2879" i="5" s="1"/>
  <c r="F2893" i="5"/>
  <c r="G2893" i="5" s="1"/>
  <c r="K2893" i="5" s="1"/>
  <c r="F6" i="5"/>
  <c r="G6" i="5" s="1"/>
  <c r="K6" i="5" s="1"/>
  <c r="F69" i="5"/>
  <c r="G69" i="5" s="1"/>
  <c r="K69" i="5" s="1"/>
  <c r="F181" i="5"/>
  <c r="G181" i="5" s="1"/>
  <c r="K181" i="5" s="1"/>
  <c r="F396" i="5"/>
  <c r="G396" i="5" s="1"/>
  <c r="K396" i="5" s="1"/>
  <c r="F397" i="5"/>
  <c r="G397" i="5" s="1"/>
  <c r="K397" i="5" s="1"/>
  <c r="F625" i="5"/>
  <c r="G625" i="5" s="1"/>
  <c r="K625" i="5" s="1"/>
  <c r="F705" i="5"/>
  <c r="G705" i="5" s="1"/>
  <c r="K705" i="5" s="1"/>
  <c r="F814" i="5"/>
  <c r="G814" i="5" s="1"/>
  <c r="K814" i="5" s="1"/>
  <c r="F974" i="5"/>
  <c r="G974" i="5" s="1"/>
  <c r="K974" i="5" s="1"/>
  <c r="F1022" i="5"/>
  <c r="G1022" i="5" s="1"/>
  <c r="K1022" i="5" s="1"/>
  <c r="F1060" i="5"/>
  <c r="G1060" i="5" s="1"/>
  <c r="K1060" i="5" s="1"/>
  <c r="F1100" i="5"/>
  <c r="G1100" i="5" s="1"/>
  <c r="K1100" i="5" s="1"/>
  <c r="F1859" i="5"/>
  <c r="G1859" i="5" s="1"/>
  <c r="K1859" i="5" s="1"/>
  <c r="F1939" i="5"/>
  <c r="G1939" i="5" s="1"/>
  <c r="K1939" i="5" s="1"/>
  <c r="F70" i="5"/>
  <c r="G70" i="5" s="1"/>
  <c r="K70" i="5" s="1"/>
  <c r="F445" i="5"/>
  <c r="G445" i="5" s="1"/>
  <c r="K445" i="5" s="1"/>
  <c r="F859" i="5"/>
  <c r="G859" i="5" s="1"/>
  <c r="K859" i="5" s="1"/>
  <c r="F1213" i="5"/>
  <c r="G1213" i="5" s="1"/>
  <c r="K1213" i="5" s="1"/>
  <c r="F1462" i="5"/>
  <c r="G1462" i="5" s="1"/>
  <c r="K1462" i="5" s="1"/>
  <c r="F1659" i="5"/>
  <c r="G1659" i="5" s="1"/>
  <c r="K1659" i="5" s="1"/>
  <c r="F133" i="5"/>
  <c r="G133" i="5" s="1"/>
  <c r="K133" i="5" s="1"/>
  <c r="F234" i="5"/>
  <c r="G234" i="5" s="1"/>
  <c r="K234" i="5" s="1"/>
  <c r="F350" i="5"/>
  <c r="G350" i="5" s="1"/>
  <c r="K350" i="5" s="1"/>
  <c r="F1061" i="5"/>
  <c r="G1061" i="5" s="1"/>
  <c r="K1061" i="5" s="1"/>
  <c r="F1134" i="5"/>
  <c r="G1134" i="5" s="1"/>
  <c r="K1134" i="5" s="1"/>
  <c r="F1214" i="5"/>
  <c r="G1214" i="5" s="1"/>
  <c r="K1214" i="5" s="1"/>
  <c r="F2550" i="5"/>
  <c r="G2550" i="5" s="1"/>
  <c r="K2550" i="5" s="1"/>
  <c r="F2570" i="5"/>
  <c r="G2570" i="5" s="1"/>
  <c r="K2570" i="5" s="1"/>
  <c r="F2597" i="5"/>
  <c r="G2597" i="5" s="1"/>
  <c r="K2597" i="5" s="1"/>
  <c r="F2617" i="5"/>
  <c r="G2617" i="5" s="1"/>
  <c r="K2617" i="5" s="1"/>
  <c r="F2707" i="5"/>
  <c r="G2707" i="5" s="1"/>
  <c r="K2707" i="5" s="1"/>
  <c r="F2354" i="5"/>
  <c r="G2354" i="5" s="1"/>
  <c r="K2354" i="5" s="1"/>
  <c r="F2404" i="5"/>
  <c r="G2404" i="5" s="1"/>
  <c r="K2404" i="5" s="1"/>
  <c r="F2447" i="5"/>
  <c r="G2447" i="5" s="1"/>
  <c r="K2447" i="5" s="1"/>
  <c r="F2472" i="5"/>
  <c r="G2472" i="5" s="1"/>
  <c r="K2472" i="5" s="1"/>
  <c r="F2551" i="5"/>
  <c r="G2551" i="5" s="1"/>
  <c r="K2551" i="5" s="1"/>
  <c r="F2873" i="5"/>
  <c r="G2873" i="5" s="1"/>
  <c r="K2873" i="5" s="1"/>
  <c r="F2883" i="5"/>
  <c r="G2883" i="5" s="1"/>
  <c r="K2883" i="5" s="1"/>
  <c r="F2954" i="5"/>
  <c r="G2954" i="5" s="1"/>
  <c r="K2954" i="5" s="1"/>
  <c r="F2959" i="5"/>
  <c r="G2959" i="5" s="1"/>
  <c r="K2959" i="5" s="1"/>
  <c r="F2969" i="5"/>
  <c r="G2969" i="5" s="1"/>
  <c r="K2969" i="5" s="1"/>
  <c r="F2994" i="5"/>
  <c r="G2994" i="5" s="1"/>
  <c r="K2994" i="5" s="1"/>
  <c r="F3003" i="5"/>
  <c r="G3003" i="5" s="1"/>
  <c r="K3003" i="5" s="1"/>
  <c r="F3044" i="5"/>
  <c r="G3044" i="5" s="1"/>
  <c r="K3044" i="5" s="1"/>
  <c r="F3057" i="5"/>
  <c r="G3057" i="5" s="1"/>
  <c r="K3057" i="5" s="1"/>
  <c r="F3080" i="5"/>
  <c r="G3080" i="5" s="1"/>
  <c r="K3080" i="5" s="1"/>
  <c r="F3084" i="5"/>
  <c r="G3084" i="5" s="1"/>
  <c r="K3084" i="5" s="1"/>
  <c r="F3118" i="5"/>
  <c r="G3118" i="5" s="1"/>
  <c r="K3118" i="5" s="1"/>
  <c r="F3134" i="5"/>
  <c r="G3134" i="5" s="1"/>
  <c r="K3134" i="5" s="1"/>
  <c r="F3163" i="5"/>
  <c r="G3163" i="5" s="1"/>
  <c r="K3163" i="5" s="1"/>
  <c r="F3208" i="5"/>
  <c r="G3208" i="5" s="1"/>
  <c r="K3208" i="5" s="1"/>
  <c r="F3209" i="5"/>
  <c r="G3209" i="5" s="1"/>
  <c r="K3209" i="5" s="1"/>
  <c r="F3220" i="5"/>
  <c r="G3220" i="5" s="1"/>
  <c r="K3220" i="5" s="1"/>
  <c r="F3325" i="5"/>
  <c r="G3325" i="5" s="1"/>
  <c r="K3325" i="5" s="1"/>
  <c r="F3383" i="5"/>
  <c r="G3383" i="5" s="1"/>
  <c r="K3383" i="5" s="1"/>
  <c r="F3399" i="5"/>
  <c r="G3399" i="5" s="1"/>
  <c r="K3399" i="5" s="1"/>
  <c r="F3421" i="5"/>
  <c r="G3421" i="5" s="1"/>
  <c r="K3421" i="5" s="1"/>
  <c r="F3454" i="5"/>
  <c r="G3454" i="5" s="1"/>
  <c r="K3454" i="5" s="1"/>
  <c r="F3467" i="5"/>
  <c r="G3467" i="5" s="1"/>
  <c r="K3467" i="5" s="1"/>
  <c r="F3561" i="5"/>
  <c r="G3561" i="5" s="1"/>
  <c r="K3561" i="5" s="1"/>
  <c r="F3579" i="5"/>
  <c r="G3579" i="5" s="1"/>
  <c r="K3579" i="5" s="1"/>
  <c r="F3596" i="5"/>
  <c r="G3596" i="5" s="1"/>
  <c r="K3596" i="5" s="1"/>
  <c r="F1463" i="5"/>
  <c r="G1463" i="5" s="1"/>
  <c r="K1463" i="5" s="1"/>
  <c r="F1508" i="5"/>
  <c r="G1508" i="5" s="1"/>
  <c r="K1508" i="5" s="1"/>
  <c r="F1610" i="5"/>
  <c r="G1610" i="5" s="1"/>
  <c r="K1610" i="5" s="1"/>
  <c r="F7" i="5"/>
  <c r="G7" i="5" s="1"/>
  <c r="K7" i="5" s="1"/>
  <c r="F134" i="5"/>
  <c r="G134" i="5" s="1"/>
  <c r="K134" i="5" s="1"/>
  <c r="F235" i="5"/>
  <c r="G235" i="5" s="1"/>
  <c r="K235" i="5" s="1"/>
  <c r="F706" i="5"/>
  <c r="G706" i="5" s="1"/>
  <c r="K706" i="5" s="1"/>
  <c r="F860" i="5"/>
  <c r="G860" i="5" s="1"/>
  <c r="K860" i="5" s="1"/>
  <c r="F1023" i="5"/>
  <c r="G1023" i="5" s="1"/>
  <c r="K1023" i="5" s="1"/>
  <c r="F1101" i="5"/>
  <c r="G1101" i="5" s="1"/>
  <c r="K1101" i="5" s="1"/>
  <c r="F1135" i="5"/>
  <c r="G1135" i="5" s="1"/>
  <c r="K1135" i="5" s="1"/>
  <c r="F1176" i="5"/>
  <c r="G1176" i="5" s="1"/>
  <c r="K1176" i="5" s="1"/>
  <c r="F1215" i="5"/>
  <c r="G1215" i="5" s="1"/>
  <c r="K1215" i="5" s="1"/>
  <c r="F1248" i="5"/>
  <c r="G1248" i="5" s="1"/>
  <c r="K1248" i="5" s="1"/>
  <c r="F1280" i="5"/>
  <c r="G1280" i="5" s="1"/>
  <c r="K1280" i="5" s="1"/>
  <c r="F1333" i="5"/>
  <c r="G1333" i="5" s="1"/>
  <c r="K1333" i="5" s="1"/>
  <c r="F8" i="5"/>
  <c r="G8" i="5" s="1"/>
  <c r="K8" i="5" s="1"/>
  <c r="F71" i="5"/>
  <c r="G71" i="5" s="1"/>
  <c r="K71" i="5" s="1"/>
  <c r="F135" i="5"/>
  <c r="G135" i="5" s="1"/>
  <c r="K135" i="5" s="1"/>
  <c r="F182" i="5"/>
  <c r="G182" i="5" s="1"/>
  <c r="K182" i="5" s="1"/>
  <c r="F236" i="5"/>
  <c r="G236" i="5" s="1"/>
  <c r="K236" i="5" s="1"/>
  <c r="F237" i="5"/>
  <c r="G237" i="5" s="1"/>
  <c r="K237" i="5" s="1"/>
  <c r="F1611" i="5"/>
  <c r="G1611" i="5" s="1"/>
  <c r="K1611" i="5" s="1"/>
  <c r="F1636" i="5"/>
  <c r="G1636" i="5" s="1"/>
  <c r="K1636" i="5" s="1"/>
  <c r="F1660" i="5"/>
  <c r="G1660" i="5" s="1"/>
  <c r="K1660" i="5" s="1"/>
  <c r="F1699" i="5"/>
  <c r="G1699" i="5" s="1"/>
  <c r="K1699" i="5" s="1"/>
  <c r="F1790" i="5"/>
  <c r="G1790" i="5" s="1"/>
  <c r="K1790" i="5" s="1"/>
  <c r="F1807" i="5"/>
  <c r="G1807" i="5" s="1"/>
  <c r="K1807" i="5" s="1"/>
  <c r="F1884" i="5"/>
  <c r="G1884" i="5" s="1"/>
  <c r="K1884" i="5" s="1"/>
  <c r="F1905" i="5"/>
  <c r="G1905" i="5" s="1"/>
  <c r="K1905" i="5" s="1"/>
  <c r="F1940" i="5"/>
  <c r="G1940" i="5" s="1"/>
  <c r="K1940" i="5" s="1"/>
  <c r="F1984" i="5"/>
  <c r="G1984" i="5" s="1"/>
  <c r="K1984" i="5" s="1"/>
  <c r="F2090" i="5"/>
  <c r="G2090" i="5" s="1"/>
  <c r="K2090" i="5" s="1"/>
  <c r="F2290" i="5"/>
  <c r="G2290" i="5" s="1"/>
  <c r="K2290" i="5" s="1"/>
  <c r="F2319" i="5"/>
  <c r="G2319" i="5" s="1"/>
  <c r="K2319" i="5" s="1"/>
  <c r="F672" i="5"/>
  <c r="G672" i="5" s="1"/>
  <c r="K672" i="5" s="1"/>
  <c r="F815" i="5"/>
  <c r="G815" i="5" s="1"/>
  <c r="K815" i="5" s="1"/>
  <c r="F1334" i="5"/>
  <c r="G1334" i="5" s="1"/>
  <c r="K1334" i="5" s="1"/>
  <c r="F1464" i="5"/>
  <c r="G1464" i="5" s="1"/>
  <c r="K1464" i="5" s="1"/>
  <c r="F1560" i="5"/>
  <c r="G1560" i="5" s="1"/>
  <c r="K1560" i="5" s="1"/>
  <c r="F1941" i="5"/>
  <c r="G1941" i="5" s="1"/>
  <c r="K1941" i="5" s="1"/>
  <c r="F2676" i="5"/>
  <c r="G2676" i="5" s="1"/>
  <c r="K2676" i="5" s="1"/>
  <c r="F9" i="5"/>
  <c r="G9" i="5" s="1"/>
  <c r="K9" i="5" s="1"/>
  <c r="F238" i="5"/>
  <c r="G238" i="5" s="1"/>
  <c r="K238" i="5" s="1"/>
  <c r="F446" i="5"/>
  <c r="G446" i="5" s="1"/>
  <c r="K446" i="5" s="1"/>
  <c r="F447" i="5"/>
  <c r="G447" i="5" s="1"/>
  <c r="K447" i="5" s="1"/>
  <c r="F503" i="5"/>
  <c r="G503" i="5" s="1"/>
  <c r="K503" i="5" s="1"/>
  <c r="F626" i="5"/>
  <c r="G626" i="5" s="1"/>
  <c r="K626" i="5" s="1"/>
  <c r="F673" i="5"/>
  <c r="G673" i="5" s="1"/>
  <c r="K673" i="5" s="1"/>
  <c r="F758" i="5"/>
  <c r="G758" i="5" s="1"/>
  <c r="K758" i="5" s="1"/>
  <c r="F816" i="5"/>
  <c r="G816" i="5" s="1"/>
  <c r="K816" i="5" s="1"/>
  <c r="F945" i="5"/>
  <c r="G945" i="5" s="1"/>
  <c r="K945" i="5" s="1"/>
  <c r="F975" i="5"/>
  <c r="G975" i="5" s="1"/>
  <c r="K975" i="5" s="1"/>
  <c r="F1102" i="5"/>
  <c r="G1102" i="5" s="1"/>
  <c r="K1102" i="5" s="1"/>
  <c r="F10" i="5"/>
  <c r="G10" i="5" s="1"/>
  <c r="K10" i="5" s="1"/>
  <c r="F136" i="5"/>
  <c r="G136" i="5" s="1"/>
  <c r="K136" i="5" s="1"/>
  <c r="F183" i="5"/>
  <c r="G183" i="5" s="1"/>
  <c r="K183" i="5" s="1"/>
  <c r="F504" i="5"/>
  <c r="G504" i="5" s="1"/>
  <c r="K504" i="5" s="1"/>
  <c r="F817" i="5"/>
  <c r="G817" i="5" s="1"/>
  <c r="K817" i="5" s="1"/>
  <c r="F976" i="5"/>
  <c r="G976" i="5" s="1"/>
  <c r="K976" i="5" s="1"/>
  <c r="F1216" i="5"/>
  <c r="G1216" i="5" s="1"/>
  <c r="K1216" i="5" s="1"/>
  <c r="F1249" i="5"/>
  <c r="G1249" i="5" s="1"/>
  <c r="K1249" i="5" s="1"/>
  <c r="F1405" i="5"/>
  <c r="G1405" i="5" s="1"/>
  <c r="K1405" i="5" s="1"/>
  <c r="F1483" i="5"/>
  <c r="G1483" i="5" s="1"/>
  <c r="K1483" i="5" s="1"/>
  <c r="F1637" i="5"/>
  <c r="G1637" i="5" s="1"/>
  <c r="K1637" i="5" s="1"/>
  <c r="F1831" i="5"/>
  <c r="G1831" i="5" s="1"/>
  <c r="K1831" i="5" s="1"/>
  <c r="F1906" i="5"/>
  <c r="G1906" i="5" s="1"/>
  <c r="K1906" i="5" s="1"/>
  <c r="F1919" i="5"/>
  <c r="G1919" i="5" s="1"/>
  <c r="K1919" i="5" s="1"/>
  <c r="F1965" i="5"/>
  <c r="G1965" i="5" s="1"/>
  <c r="K1965" i="5" s="1"/>
  <c r="F2013" i="5"/>
  <c r="G2013" i="5" s="1"/>
  <c r="K2013" i="5" s="1"/>
  <c r="F2035" i="5"/>
  <c r="G2035" i="5" s="1"/>
  <c r="K2035" i="5" s="1"/>
  <c r="F2071" i="5"/>
  <c r="G2071" i="5" s="1"/>
  <c r="K2071" i="5" s="1"/>
  <c r="F2130" i="5"/>
  <c r="G2130" i="5" s="1"/>
  <c r="K2130" i="5" s="1"/>
  <c r="F2177" i="5"/>
  <c r="G2177" i="5" s="1"/>
  <c r="K2177" i="5" s="1"/>
  <c r="F2226" i="5"/>
  <c r="G2226" i="5" s="1"/>
  <c r="K2226" i="5" s="1"/>
  <c r="F2277" i="5"/>
  <c r="G2277" i="5" s="1"/>
  <c r="K2277" i="5" s="1"/>
  <c r="F2320" i="5"/>
  <c r="G2320" i="5" s="1"/>
  <c r="K2320" i="5" s="1"/>
  <c r="F2355" i="5"/>
  <c r="G2355" i="5" s="1"/>
  <c r="K2355" i="5" s="1"/>
  <c r="F2381" i="5"/>
  <c r="G2381" i="5" s="1"/>
  <c r="K2381" i="5" s="1"/>
  <c r="F2405" i="5"/>
  <c r="G2405" i="5" s="1"/>
  <c r="K2405" i="5" s="1"/>
  <c r="F2434" i="5"/>
  <c r="G2434" i="5" s="1"/>
  <c r="K2434" i="5" s="1"/>
  <c r="F2458" i="5"/>
  <c r="G2458" i="5" s="1"/>
  <c r="K2458" i="5" s="1"/>
  <c r="F2479" i="5"/>
  <c r="G2479" i="5" s="1"/>
  <c r="K2479" i="5" s="1"/>
  <c r="F2503" i="5"/>
  <c r="G2503" i="5" s="1"/>
  <c r="K2503" i="5" s="1"/>
  <c r="F2526" i="5"/>
  <c r="G2526" i="5" s="1"/>
  <c r="K2526" i="5" s="1"/>
  <c r="F627" i="5"/>
  <c r="G627" i="5" s="1"/>
  <c r="K627" i="5" s="1"/>
  <c r="F707" i="5"/>
  <c r="G707" i="5" s="1"/>
  <c r="K707" i="5" s="1"/>
  <c r="F977" i="5"/>
  <c r="G977" i="5" s="1"/>
  <c r="K977" i="5" s="1"/>
  <c r="F946" i="5"/>
  <c r="G946" i="5" s="1"/>
  <c r="K946" i="5" s="1"/>
  <c r="F1024" i="5"/>
  <c r="G1024" i="5" s="1"/>
  <c r="K1024" i="5" s="1"/>
  <c r="F1103" i="5"/>
  <c r="G1103" i="5" s="1"/>
  <c r="K1103" i="5" s="1"/>
  <c r="F1136" i="5"/>
  <c r="G1136" i="5" s="1"/>
  <c r="K1136" i="5" s="1"/>
  <c r="F1177" i="5"/>
  <c r="G1177" i="5" s="1"/>
  <c r="K1177" i="5" s="1"/>
  <c r="F1311" i="5"/>
  <c r="G1311" i="5" s="1"/>
  <c r="K1311" i="5" s="1"/>
  <c r="F1335" i="5"/>
  <c r="G1335" i="5" s="1"/>
  <c r="K1335" i="5" s="1"/>
  <c r="F1434" i="5"/>
  <c r="G1434" i="5" s="1"/>
  <c r="K1434" i="5" s="1"/>
  <c r="F137" i="5"/>
  <c r="G137" i="5" s="1"/>
  <c r="K137" i="5" s="1"/>
  <c r="F570" i="5"/>
  <c r="G570" i="5" s="1"/>
  <c r="K570" i="5" s="1"/>
  <c r="F759" i="5"/>
  <c r="G759" i="5" s="1"/>
  <c r="K759" i="5" s="1"/>
  <c r="F861" i="5"/>
  <c r="G861" i="5" s="1"/>
  <c r="K861" i="5" s="1"/>
  <c r="F1025" i="5"/>
  <c r="G1025" i="5" s="1"/>
  <c r="K1025" i="5" s="1"/>
  <c r="F1178" i="5"/>
  <c r="G1178" i="5" s="1"/>
  <c r="K1178" i="5" s="1"/>
  <c r="F1250" i="5"/>
  <c r="G1250" i="5" s="1"/>
  <c r="K1250" i="5" s="1"/>
  <c r="F1312" i="5"/>
  <c r="G1312" i="5" s="1"/>
  <c r="K1312" i="5" s="1"/>
  <c r="F1371" i="5"/>
  <c r="G1371" i="5" s="1"/>
  <c r="K1371" i="5" s="1"/>
  <c r="F1435" i="5"/>
  <c r="G1435" i="5" s="1"/>
  <c r="K1435" i="5" s="1"/>
  <c r="F1484" i="5"/>
  <c r="G1484" i="5" s="1"/>
  <c r="K1484" i="5" s="1"/>
  <c r="F628" i="5"/>
  <c r="G628" i="5" s="1"/>
  <c r="K628" i="5" s="1"/>
  <c r="F818" i="5"/>
  <c r="G818" i="5" s="1"/>
  <c r="K818" i="5" s="1"/>
  <c r="F978" i="5"/>
  <c r="G978" i="5" s="1"/>
  <c r="K978" i="5" s="1"/>
  <c r="F1281" i="5"/>
  <c r="G1281" i="5" s="1"/>
  <c r="K1281" i="5" s="1"/>
  <c r="F12" i="5"/>
  <c r="G12" i="5" s="1"/>
  <c r="K12" i="5" s="1"/>
  <c r="F73" i="5"/>
  <c r="G73" i="5" s="1"/>
  <c r="K73" i="5" s="1"/>
  <c r="F139" i="5"/>
  <c r="G139" i="5" s="1"/>
  <c r="K139" i="5" s="1"/>
  <c r="F185" i="5"/>
  <c r="G185" i="5" s="1"/>
  <c r="K185" i="5" s="1"/>
  <c r="F240" i="5"/>
  <c r="G240" i="5" s="1"/>
  <c r="K240" i="5" s="1"/>
  <c r="F297" i="5"/>
  <c r="G297" i="5" s="1"/>
  <c r="K297" i="5" s="1"/>
  <c r="F352" i="5"/>
  <c r="G352" i="5" s="1"/>
  <c r="K352" i="5" s="1"/>
  <c r="F399" i="5"/>
  <c r="G399" i="5" s="1"/>
  <c r="K399" i="5" s="1"/>
  <c r="F449" i="5"/>
  <c r="G449" i="5" s="1"/>
  <c r="K449" i="5" s="1"/>
  <c r="F506" i="5"/>
  <c r="G506" i="5" s="1"/>
  <c r="K506" i="5" s="1"/>
  <c r="F572" i="5"/>
  <c r="G572" i="5" s="1"/>
  <c r="K572" i="5" s="1"/>
  <c r="F630" i="5"/>
  <c r="G630" i="5" s="1"/>
  <c r="K630" i="5" s="1"/>
  <c r="F675" i="5"/>
  <c r="G675" i="5" s="1"/>
  <c r="K675" i="5" s="1"/>
  <c r="F709" i="5"/>
  <c r="G709" i="5" s="1"/>
  <c r="K709" i="5" s="1"/>
  <c r="F761" i="5"/>
  <c r="G761" i="5" s="1"/>
  <c r="K761" i="5" s="1"/>
  <c r="F820" i="5"/>
  <c r="G820" i="5" s="1"/>
  <c r="K820" i="5" s="1"/>
  <c r="F863" i="5"/>
  <c r="G863" i="5" s="1"/>
  <c r="K863" i="5" s="1"/>
  <c r="F908" i="5"/>
  <c r="G908" i="5" s="1"/>
  <c r="K908" i="5" s="1"/>
  <c r="F948" i="5"/>
  <c r="G948" i="5" s="1"/>
  <c r="K948" i="5" s="1"/>
  <c r="F980" i="5"/>
  <c r="G980" i="5" s="1"/>
  <c r="K980" i="5" s="1"/>
  <c r="F1027" i="5"/>
  <c r="G1027" i="5" s="1"/>
  <c r="K1027" i="5" s="1"/>
  <c r="F1063" i="5"/>
  <c r="G1063" i="5" s="1"/>
  <c r="K1063" i="5" s="1"/>
  <c r="F1105" i="5"/>
  <c r="G1105" i="5" s="1"/>
  <c r="K1105" i="5" s="1"/>
  <c r="F1138" i="5"/>
  <c r="G1138" i="5" s="1"/>
  <c r="K1138" i="5" s="1"/>
  <c r="F1180" i="5"/>
  <c r="G1180" i="5" s="1"/>
  <c r="K1180" i="5" s="1"/>
  <c r="F1218" i="5"/>
  <c r="G1218" i="5" s="1"/>
  <c r="K1218" i="5" s="1"/>
  <c r="F1252" i="5"/>
  <c r="G1252" i="5" s="1"/>
  <c r="K1252" i="5" s="1"/>
  <c r="F1283" i="5"/>
  <c r="G1283" i="5" s="1"/>
  <c r="K1283" i="5" s="1"/>
  <c r="F1314" i="5"/>
  <c r="G1314" i="5" s="1"/>
  <c r="K1314" i="5" s="1"/>
  <c r="F1337" i="5"/>
  <c r="G1337" i="5" s="1"/>
  <c r="K1337" i="5" s="1"/>
  <c r="F1373" i="5"/>
  <c r="G1373" i="5" s="1"/>
  <c r="K1373" i="5" s="1"/>
  <c r="F1407" i="5"/>
  <c r="G1407" i="5" s="1"/>
  <c r="K1407" i="5" s="1"/>
  <c r="F1437" i="5"/>
  <c r="G1437" i="5" s="1"/>
  <c r="K1437" i="5" s="1"/>
  <c r="F1466" i="5"/>
  <c r="G1466" i="5" s="1"/>
  <c r="K1466" i="5" s="1"/>
  <c r="F1510" i="5"/>
  <c r="G1510" i="5" s="1"/>
  <c r="K1510" i="5" s="1"/>
  <c r="F1562" i="5"/>
  <c r="G1562" i="5" s="1"/>
  <c r="K1562" i="5" s="1"/>
  <c r="F298" i="5"/>
  <c r="G298" i="5" s="1"/>
  <c r="K298" i="5" s="1"/>
  <c r="F13" i="5"/>
  <c r="G13" i="5" s="1"/>
  <c r="K13" i="5" s="1"/>
  <c r="F140" i="5"/>
  <c r="G140" i="5" s="1"/>
  <c r="K140" i="5" s="1"/>
  <c r="F74" i="5"/>
  <c r="G74" i="5" s="1"/>
  <c r="K74" i="5" s="1"/>
  <c r="F141" i="5"/>
  <c r="G141" i="5" s="1"/>
  <c r="K141" i="5" s="1"/>
  <c r="F241" i="5"/>
  <c r="G241" i="5" s="1"/>
  <c r="K241" i="5" s="1"/>
  <c r="F299" i="5"/>
  <c r="G299" i="5" s="1"/>
  <c r="K299" i="5" s="1"/>
  <c r="F450" i="5"/>
  <c r="G450" i="5" s="1"/>
  <c r="K450" i="5" s="1"/>
  <c r="F762" i="5"/>
  <c r="G762" i="5" s="1"/>
  <c r="K762" i="5" s="1"/>
  <c r="F821" i="5"/>
  <c r="G821" i="5" s="1"/>
  <c r="K821" i="5" s="1"/>
  <c r="F864" i="5"/>
  <c r="G864" i="5" s="1"/>
  <c r="K864" i="5" s="1"/>
  <c r="F1028" i="5"/>
  <c r="G1028" i="5" s="1"/>
  <c r="K1028" i="5" s="1"/>
  <c r="F1106" i="5"/>
  <c r="G1106" i="5" s="1"/>
  <c r="K1106" i="5" s="1"/>
  <c r="F1408" i="5"/>
  <c r="G1408" i="5" s="1"/>
  <c r="K1408" i="5" s="1"/>
  <c r="F1486" i="5"/>
  <c r="G1486" i="5" s="1"/>
  <c r="K1486" i="5" s="1"/>
  <c r="F1511" i="5"/>
  <c r="G1511" i="5" s="1"/>
  <c r="K1511" i="5" s="1"/>
  <c r="F1539" i="5"/>
  <c r="G1539" i="5" s="1"/>
  <c r="K1539" i="5" s="1"/>
  <c r="F1563" i="5"/>
  <c r="G1563" i="5" s="1"/>
  <c r="K1563" i="5" s="1"/>
  <c r="F1662" i="5"/>
  <c r="G1662" i="5" s="1"/>
  <c r="K1662" i="5" s="1"/>
  <c r="F1681" i="5"/>
  <c r="G1681" i="5" s="1"/>
  <c r="K1681" i="5" s="1"/>
  <c r="F1724" i="5"/>
  <c r="G1724" i="5" s="1"/>
  <c r="K1724" i="5" s="1"/>
  <c r="F1809" i="5"/>
  <c r="G1809" i="5" s="1"/>
  <c r="K1809" i="5" s="1"/>
  <c r="F1833" i="5"/>
  <c r="G1833" i="5" s="1"/>
  <c r="K1833" i="5" s="1"/>
  <c r="F2073" i="5"/>
  <c r="G2073" i="5" s="1"/>
  <c r="K2073" i="5" s="1"/>
  <c r="F2160" i="5"/>
  <c r="G2160" i="5" s="1"/>
  <c r="K2160" i="5" s="1"/>
  <c r="F2207" i="5"/>
  <c r="G2207" i="5" s="1"/>
  <c r="K2207" i="5" s="1"/>
  <c r="F2261" i="5"/>
  <c r="G2261" i="5" s="1"/>
  <c r="K2261" i="5" s="1"/>
  <c r="F2279" i="5"/>
  <c r="G2279" i="5" s="1"/>
  <c r="K2279" i="5" s="1"/>
  <c r="F2292" i="5"/>
  <c r="G2292" i="5" s="1"/>
  <c r="K2292" i="5" s="1"/>
  <c r="F2322" i="5"/>
  <c r="G2322" i="5" s="1"/>
  <c r="K2322" i="5" s="1"/>
  <c r="F2335" i="5"/>
  <c r="G2335" i="5" s="1"/>
  <c r="K2335" i="5" s="1"/>
  <c r="F75" i="5"/>
  <c r="G75" i="5" s="1"/>
  <c r="K75" i="5" s="1"/>
  <c r="F142" i="5"/>
  <c r="G142" i="5" s="1"/>
  <c r="K142" i="5" s="1"/>
  <c r="F300" i="5"/>
  <c r="G300" i="5" s="1"/>
  <c r="K300" i="5" s="1"/>
  <c r="F353" i="5"/>
  <c r="G353" i="5" s="1"/>
  <c r="K353" i="5" s="1"/>
  <c r="F507" i="5"/>
  <c r="G507" i="5" s="1"/>
  <c r="K507" i="5" s="1"/>
  <c r="F710" i="5"/>
  <c r="G710" i="5" s="1"/>
  <c r="K710" i="5" s="1"/>
  <c r="F763" i="5"/>
  <c r="G763" i="5" s="1"/>
  <c r="K763" i="5" s="1"/>
  <c r="F909" i="5"/>
  <c r="G909" i="5" s="1"/>
  <c r="K909" i="5" s="1"/>
  <c r="F1029" i="5"/>
  <c r="G1029" i="5" s="1"/>
  <c r="K1029" i="5" s="1"/>
  <c r="F1810" i="5"/>
  <c r="G1810" i="5" s="1"/>
  <c r="K1810" i="5" s="1"/>
  <c r="F2015" i="5"/>
  <c r="G2015" i="5" s="1"/>
  <c r="K2015" i="5" s="1"/>
  <c r="F2179" i="5"/>
  <c r="G2179" i="5" s="1"/>
  <c r="K2179" i="5" s="1"/>
  <c r="F2262" i="5"/>
  <c r="G2262" i="5" s="1"/>
  <c r="K2262" i="5" s="1"/>
  <c r="F2293" i="5"/>
  <c r="G2293" i="5" s="1"/>
  <c r="K2293" i="5" s="1"/>
  <c r="F76" i="5"/>
  <c r="G76" i="5" s="1"/>
  <c r="K76" i="5" s="1"/>
  <c r="F242" i="5"/>
  <c r="G242" i="5" s="1"/>
  <c r="K242" i="5" s="1"/>
  <c r="F451" i="5"/>
  <c r="G451" i="5" s="1"/>
  <c r="K451" i="5" s="1"/>
  <c r="F676" i="5"/>
  <c r="G676" i="5" s="1"/>
  <c r="K676" i="5" s="1"/>
  <c r="F711" i="5"/>
  <c r="G711" i="5" s="1"/>
  <c r="K711" i="5" s="1"/>
  <c r="F764" i="5"/>
  <c r="G764" i="5" s="1"/>
  <c r="K764" i="5" s="1"/>
  <c r="F1861" i="5"/>
  <c r="G1861" i="5" s="1"/>
  <c r="K1861" i="5" s="1"/>
  <c r="F2208" i="5"/>
  <c r="G2208" i="5" s="1"/>
  <c r="K2208" i="5" s="1"/>
  <c r="F2294" i="5"/>
  <c r="G2294" i="5" s="1"/>
  <c r="K2294" i="5" s="1"/>
  <c r="F3831" i="5"/>
  <c r="G3831" i="5" s="1"/>
  <c r="K3831" i="5" s="1"/>
  <c r="F14" i="5"/>
  <c r="G14" i="5" s="1"/>
  <c r="K14" i="5" s="1"/>
  <c r="F243" i="5"/>
  <c r="G243" i="5" s="1"/>
  <c r="K243" i="5" s="1"/>
  <c r="F354" i="5"/>
  <c r="G354" i="5" s="1"/>
  <c r="K354" i="5" s="1"/>
  <c r="F1438" i="5"/>
  <c r="G1438" i="5" s="1"/>
  <c r="K1438" i="5" s="1"/>
  <c r="F1512" i="5"/>
  <c r="G1512" i="5" s="1"/>
  <c r="K1512" i="5" s="1"/>
  <c r="F1564" i="5"/>
  <c r="G1564" i="5" s="1"/>
  <c r="K1564" i="5" s="1"/>
  <c r="F77" i="5"/>
  <c r="G77" i="5" s="1"/>
  <c r="K77" i="5" s="1"/>
  <c r="F15" i="5"/>
  <c r="G15" i="5" s="1"/>
  <c r="K15" i="5" s="1"/>
  <c r="F16" i="5"/>
  <c r="G16" i="5" s="1"/>
  <c r="K16" i="5" s="1"/>
  <c r="F78" i="5"/>
  <c r="G78" i="5" s="1"/>
  <c r="K78" i="5" s="1"/>
  <c r="F143" i="5"/>
  <c r="G143" i="5" s="1"/>
  <c r="K143" i="5" s="1"/>
  <c r="F186" i="5"/>
  <c r="G186" i="5" s="1"/>
  <c r="K186" i="5" s="1"/>
  <c r="F244" i="5"/>
  <c r="G244" i="5" s="1"/>
  <c r="K244" i="5" s="1"/>
  <c r="F301" i="5"/>
  <c r="G301" i="5" s="1"/>
  <c r="K301" i="5" s="1"/>
  <c r="F17" i="5"/>
  <c r="G17" i="5" s="1"/>
  <c r="K17" i="5" s="1"/>
  <c r="F79" i="5"/>
  <c r="G79" i="5" s="1"/>
  <c r="K79" i="5" s="1"/>
  <c r="F573" i="5"/>
  <c r="G573" i="5" s="1"/>
  <c r="K573" i="5" s="1"/>
  <c r="F981" i="5"/>
  <c r="G981" i="5" s="1"/>
  <c r="K981" i="5" s="1"/>
  <c r="F1107" i="5"/>
  <c r="G1107" i="5" s="1"/>
  <c r="K1107" i="5" s="1"/>
  <c r="F1338" i="5"/>
  <c r="G1338" i="5" s="1"/>
  <c r="K1338" i="5" s="1"/>
  <c r="F1374" i="5"/>
  <c r="G1374" i="5" s="1"/>
  <c r="K1374" i="5" s="1"/>
  <c r="F1588" i="5"/>
  <c r="G1588" i="5" s="1"/>
  <c r="K1588" i="5" s="1"/>
  <c r="F1769" i="5"/>
  <c r="G1769" i="5" s="1"/>
  <c r="K1769" i="5" s="1"/>
  <c r="F1834" i="5"/>
  <c r="G1834" i="5" s="1"/>
  <c r="K1834" i="5" s="1"/>
  <c r="F1943" i="5"/>
  <c r="G1943" i="5" s="1"/>
  <c r="K1943" i="5" s="1"/>
  <c r="F1999" i="5"/>
  <c r="G1999" i="5" s="1"/>
  <c r="K1999" i="5" s="1"/>
  <c r="F2092" i="5"/>
  <c r="G2092" i="5" s="1"/>
  <c r="K2092" i="5" s="1"/>
  <c r="F2228" i="5"/>
  <c r="G2228" i="5" s="1"/>
  <c r="K2228" i="5" s="1"/>
  <c r="F2343" i="5"/>
  <c r="G2343" i="5" s="1"/>
  <c r="K2343" i="5" s="1"/>
  <c r="F2417" i="5"/>
  <c r="G2417" i="5" s="1"/>
  <c r="K2417" i="5" s="1"/>
  <c r="F2481" i="5"/>
  <c r="G2481" i="5" s="1"/>
  <c r="K2481" i="5" s="1"/>
  <c r="F2539" i="5"/>
  <c r="G2539" i="5" s="1"/>
  <c r="K2539" i="5" s="1"/>
  <c r="F2619" i="5"/>
  <c r="G2619" i="5" s="1"/>
  <c r="K2619" i="5" s="1"/>
  <c r="F2628" i="5"/>
  <c r="G2628" i="5" s="1"/>
  <c r="K2628" i="5" s="1"/>
  <c r="F2691" i="5"/>
  <c r="G2691" i="5" s="1"/>
  <c r="K2691" i="5" s="1"/>
  <c r="F2757" i="5"/>
  <c r="G2757" i="5" s="1"/>
  <c r="K2757" i="5" s="1"/>
  <c r="F2816" i="5"/>
  <c r="G2816" i="5" s="1"/>
  <c r="K2816" i="5" s="1"/>
  <c r="F2884" i="5"/>
  <c r="G2884" i="5" s="1"/>
  <c r="K2884" i="5" s="1"/>
  <c r="F3058" i="5"/>
  <c r="G3058" i="5" s="1"/>
  <c r="K3058" i="5" s="1"/>
  <c r="F3072" i="5"/>
  <c r="G3072" i="5" s="1"/>
  <c r="K3072" i="5" s="1"/>
  <c r="F3250" i="5"/>
  <c r="G3250" i="5" s="1"/>
  <c r="K3250" i="5" s="1"/>
  <c r="F3267" i="5"/>
  <c r="G3267" i="5" s="1"/>
  <c r="K3267" i="5" s="1"/>
  <c r="F3282" i="5"/>
  <c r="G3282" i="5" s="1"/>
  <c r="K3282" i="5" s="1"/>
  <c r="F3288" i="5"/>
  <c r="G3288" i="5" s="1"/>
  <c r="K3288" i="5" s="1"/>
  <c r="F3306" i="5"/>
  <c r="G3306" i="5" s="1"/>
  <c r="K3306" i="5" s="1"/>
  <c r="F3360" i="5"/>
  <c r="G3360" i="5" s="1"/>
  <c r="K3360" i="5" s="1"/>
  <c r="F3390" i="5"/>
  <c r="G3390" i="5" s="1"/>
  <c r="K3390" i="5" s="1"/>
  <c r="F3476" i="5"/>
  <c r="G3476" i="5" s="1"/>
  <c r="K3476" i="5" s="1"/>
  <c r="F3484" i="5"/>
  <c r="G3484" i="5" s="1"/>
  <c r="K3484" i="5" s="1"/>
  <c r="F3494" i="5"/>
  <c r="G3494" i="5" s="1"/>
  <c r="K3494" i="5" s="1"/>
  <c r="F3497" i="5"/>
  <c r="G3497" i="5" s="1"/>
  <c r="K3497" i="5" s="1"/>
  <c r="F3504" i="5"/>
  <c r="G3504" i="5" s="1"/>
  <c r="K3504" i="5" s="1"/>
  <c r="F3509" i="5"/>
  <c r="G3509" i="5" s="1"/>
  <c r="K3509" i="5" s="1"/>
  <c r="F3511" i="5"/>
  <c r="G3511" i="5" s="1"/>
  <c r="K3511" i="5" s="1"/>
  <c r="F3551" i="5"/>
  <c r="G3551" i="5" s="1"/>
  <c r="K3551" i="5" s="1"/>
  <c r="F3566" i="5"/>
  <c r="G3566" i="5" s="1"/>
  <c r="K3566" i="5" s="1"/>
  <c r="F3571" i="5"/>
  <c r="G3571" i="5" s="1"/>
  <c r="K3571" i="5" s="1"/>
  <c r="F3573" i="5"/>
  <c r="G3573" i="5" s="1"/>
  <c r="K3573" i="5" s="1"/>
  <c r="F3587" i="5"/>
  <c r="G3587" i="5" s="1"/>
  <c r="K3587" i="5" s="1"/>
  <c r="F3597" i="5"/>
  <c r="G3597" i="5" s="1"/>
  <c r="K3597" i="5" s="1"/>
  <c r="F3599" i="5"/>
  <c r="G3599" i="5" s="1"/>
  <c r="K3599" i="5" s="1"/>
  <c r="F3602" i="5"/>
  <c r="G3602" i="5" s="1"/>
  <c r="K3602" i="5" s="1"/>
  <c r="F3604" i="5"/>
  <c r="G3604" i="5" s="1"/>
  <c r="K3604" i="5" s="1"/>
  <c r="F3610" i="5"/>
  <c r="G3610" i="5" s="1"/>
  <c r="K3610" i="5" s="1"/>
  <c r="F3613" i="5"/>
  <c r="G3613" i="5" s="1"/>
  <c r="K3613" i="5" s="1"/>
  <c r="F3616" i="5"/>
  <c r="G3616" i="5" s="1"/>
  <c r="K3616" i="5" s="1"/>
  <c r="F3621" i="5"/>
  <c r="G3621" i="5" s="1"/>
  <c r="K3621" i="5" s="1"/>
  <c r="F3626" i="5"/>
  <c r="G3626" i="5" s="1"/>
  <c r="K3626" i="5" s="1"/>
  <c r="F3628" i="5"/>
  <c r="G3628" i="5" s="1"/>
  <c r="K3628" i="5" s="1"/>
  <c r="F2586" i="5"/>
  <c r="G2586" i="5" s="1"/>
  <c r="K2586" i="5" s="1"/>
  <c r="F2605" i="5"/>
  <c r="G2605" i="5" s="1"/>
  <c r="K2605" i="5" s="1"/>
  <c r="F2782" i="5"/>
  <c r="G2782" i="5" s="1"/>
  <c r="K2782" i="5" s="1"/>
  <c r="F2831" i="5"/>
  <c r="G2831" i="5" s="1"/>
  <c r="K2831" i="5" s="1"/>
  <c r="F2855" i="5"/>
  <c r="G2855" i="5" s="1"/>
  <c r="K2855" i="5" s="1"/>
  <c r="F2880" i="5"/>
  <c r="G2880" i="5" s="1"/>
  <c r="K2880" i="5" s="1"/>
  <c r="F2894" i="5"/>
  <c r="G2894" i="5" s="1"/>
  <c r="K2894" i="5" s="1"/>
  <c r="F2901" i="5"/>
  <c r="G2901" i="5" s="1"/>
  <c r="K2901" i="5" s="1"/>
  <c r="F2917" i="5"/>
  <c r="G2917" i="5" s="1"/>
  <c r="K2917" i="5" s="1"/>
  <c r="F2921" i="5"/>
  <c r="G2921" i="5" s="1"/>
  <c r="K2921" i="5" s="1"/>
  <c r="F2940" i="5"/>
  <c r="G2940" i="5" s="1"/>
  <c r="K2940" i="5" s="1"/>
  <c r="F2960" i="5"/>
  <c r="G2960" i="5" s="1"/>
  <c r="K2960" i="5" s="1"/>
  <c r="F2982" i="5"/>
  <c r="G2982" i="5" s="1"/>
  <c r="K2982" i="5" s="1"/>
  <c r="F2988" i="5"/>
  <c r="G2988" i="5" s="1"/>
  <c r="K2988" i="5" s="1"/>
  <c r="F2995" i="5"/>
  <c r="G2995" i="5" s="1"/>
  <c r="K2995" i="5" s="1"/>
  <c r="F3008" i="5"/>
  <c r="G3008" i="5" s="1"/>
  <c r="K3008" i="5" s="1"/>
  <c r="F3012" i="5"/>
  <c r="G3012" i="5" s="1"/>
  <c r="K3012" i="5" s="1"/>
  <c r="F3023" i="5"/>
  <c r="G3023" i="5" s="1"/>
  <c r="K3023" i="5" s="1"/>
  <c r="F3046" i="5"/>
  <c r="G3046" i="5" s="1"/>
  <c r="K3046" i="5" s="1"/>
  <c r="F3073" i="5"/>
  <c r="G3073" i="5" s="1"/>
  <c r="K3073" i="5" s="1"/>
  <c r="F3089" i="5"/>
  <c r="G3089" i="5" s="1"/>
  <c r="K3089" i="5" s="1"/>
  <c r="F3099" i="5"/>
  <c r="G3099" i="5" s="1"/>
  <c r="K3099" i="5" s="1"/>
  <c r="F3122" i="5"/>
  <c r="G3122" i="5" s="1"/>
  <c r="K3122" i="5" s="1"/>
  <c r="F3154" i="5"/>
  <c r="G3154" i="5" s="1"/>
  <c r="K3154" i="5" s="1"/>
  <c r="F3164" i="5"/>
  <c r="G3164" i="5" s="1"/>
  <c r="K3164" i="5" s="1"/>
  <c r="F3173" i="5"/>
  <c r="G3173" i="5" s="1"/>
  <c r="K3173" i="5" s="1"/>
  <c r="F3210" i="5"/>
  <c r="G3210" i="5" s="1"/>
  <c r="K3210" i="5" s="1"/>
  <c r="F3251" i="5"/>
  <c r="G3251" i="5" s="1"/>
  <c r="K3251" i="5" s="1"/>
  <c r="F3255" i="5"/>
  <c r="G3255" i="5" s="1"/>
  <c r="K3255" i="5" s="1"/>
  <c r="F3259" i="5"/>
  <c r="G3259" i="5" s="1"/>
  <c r="K3259" i="5" s="1"/>
  <c r="F3263" i="5"/>
  <c r="G3263" i="5" s="1"/>
  <c r="K3263" i="5" s="1"/>
  <c r="F3269" i="5"/>
  <c r="G3269" i="5" s="1"/>
  <c r="K3269" i="5" s="1"/>
  <c r="F3276" i="5"/>
  <c r="G3276" i="5" s="1"/>
  <c r="K3276" i="5" s="1"/>
  <c r="F3294" i="5"/>
  <c r="G3294" i="5" s="1"/>
  <c r="K3294" i="5" s="1"/>
  <c r="F3302" i="5"/>
  <c r="G3302" i="5" s="1"/>
  <c r="K3302" i="5" s="1"/>
  <c r="F3315" i="5"/>
  <c r="G3315" i="5" s="1"/>
  <c r="K3315" i="5" s="1"/>
  <c r="F3322" i="5"/>
  <c r="G3322" i="5" s="1"/>
  <c r="K3322" i="5" s="1"/>
  <c r="F3335" i="5"/>
  <c r="G3335" i="5" s="1"/>
  <c r="K3335" i="5" s="1"/>
  <c r="F3350" i="5"/>
  <c r="G3350" i="5" s="1"/>
  <c r="K3350" i="5" s="1"/>
  <c r="F3362" i="5"/>
  <c r="G3362" i="5" s="1"/>
  <c r="K3362" i="5" s="1"/>
  <c r="F3371" i="5"/>
  <c r="G3371" i="5" s="1"/>
  <c r="K3371" i="5" s="1"/>
  <c r="F3387" i="5"/>
  <c r="G3387" i="5" s="1"/>
  <c r="K3387" i="5" s="1"/>
  <c r="F3395" i="5"/>
  <c r="G3395" i="5" s="1"/>
  <c r="K3395" i="5" s="1"/>
  <c r="F3455" i="5"/>
  <c r="G3455" i="5" s="1"/>
  <c r="K3455" i="5" s="1"/>
  <c r="F3460" i="5"/>
  <c r="G3460" i="5" s="1"/>
  <c r="K3460" i="5" s="1"/>
  <c r="F3468" i="5"/>
  <c r="G3468" i="5" s="1"/>
  <c r="K3468" i="5" s="1"/>
  <c r="F3488" i="5"/>
  <c r="G3488" i="5" s="1"/>
  <c r="K3488" i="5" s="1"/>
  <c r="F3502" i="5"/>
  <c r="G3502" i="5" s="1"/>
  <c r="K3502" i="5" s="1"/>
  <c r="F3507" i="5"/>
  <c r="G3507" i="5" s="1"/>
  <c r="K3507" i="5" s="1"/>
  <c r="F3512" i="5"/>
  <c r="G3512" i="5" s="1"/>
  <c r="K3512" i="5" s="1"/>
  <c r="F3516" i="5"/>
  <c r="G3516" i="5" s="1"/>
  <c r="K3516" i="5" s="1"/>
  <c r="F3520" i="5"/>
  <c r="G3520" i="5" s="1"/>
  <c r="K3520" i="5" s="1"/>
  <c r="F3535" i="5"/>
  <c r="G3535" i="5" s="1"/>
  <c r="K3535" i="5" s="1"/>
  <c r="F3552" i="5"/>
  <c r="G3552" i="5" s="1"/>
  <c r="K3552" i="5" s="1"/>
  <c r="F3562" i="5"/>
  <c r="G3562" i="5" s="1"/>
  <c r="K3562" i="5" s="1"/>
  <c r="F3568" i="5"/>
  <c r="G3568" i="5" s="1"/>
  <c r="K3568" i="5" s="1"/>
  <c r="F3588" i="5"/>
  <c r="G3588" i="5" s="1"/>
  <c r="K3588" i="5" s="1"/>
  <c r="F3592" i="5"/>
  <c r="G3592" i="5" s="1"/>
  <c r="K3592" i="5" s="1"/>
  <c r="F3595" i="5"/>
  <c r="G3595" i="5" s="1"/>
  <c r="K3595" i="5" s="1"/>
  <c r="F3600" i="5"/>
  <c r="G3600" i="5" s="1"/>
  <c r="K3600" i="5" s="1"/>
  <c r="F3606" i="5"/>
  <c r="G3606" i="5" s="1"/>
  <c r="K3606" i="5" s="1"/>
  <c r="F3607" i="5"/>
  <c r="G3607" i="5" s="1"/>
  <c r="K3607" i="5" s="1"/>
  <c r="F3608" i="5"/>
  <c r="G3608" i="5" s="1"/>
  <c r="K3608" i="5" s="1"/>
  <c r="F3611" i="5"/>
  <c r="G3611" i="5" s="1"/>
  <c r="K3611" i="5" s="1"/>
  <c r="F3612" i="5"/>
  <c r="G3612" i="5" s="1"/>
  <c r="K3612" i="5" s="1"/>
  <c r="F3614" i="5"/>
  <c r="G3614" i="5" s="1"/>
  <c r="K3614" i="5" s="1"/>
  <c r="F3615" i="5"/>
  <c r="G3615" i="5" s="1"/>
  <c r="K3615" i="5" s="1"/>
  <c r="F3617" i="5"/>
  <c r="G3617" i="5" s="1"/>
  <c r="K3617" i="5" s="1"/>
  <c r="F3619" i="5"/>
  <c r="G3619" i="5" s="1"/>
  <c r="K3619" i="5" s="1"/>
  <c r="F80" i="5"/>
  <c r="G80" i="5" s="1"/>
  <c r="K80" i="5" s="1"/>
  <c r="F187" i="5"/>
  <c r="G187" i="5" s="1"/>
  <c r="K187" i="5" s="1"/>
  <c r="F245" i="5"/>
  <c r="G245" i="5" s="1"/>
  <c r="K245" i="5" s="1"/>
  <c r="F302" i="5"/>
  <c r="G302" i="5" s="1"/>
  <c r="K302" i="5" s="1"/>
  <c r="F765" i="5"/>
  <c r="G765" i="5" s="1"/>
  <c r="K765" i="5" s="1"/>
  <c r="F865" i="5"/>
  <c r="G865" i="5" s="1"/>
  <c r="K865" i="5" s="1"/>
  <c r="F1064" i="5"/>
  <c r="G1064" i="5" s="1"/>
  <c r="K1064" i="5" s="1"/>
  <c r="F1139" i="5"/>
  <c r="G1139" i="5" s="1"/>
  <c r="K1139" i="5" s="1"/>
  <c r="F1181" i="5"/>
  <c r="G1181" i="5" s="1"/>
  <c r="K1181" i="5" s="1"/>
  <c r="F1219" i="5"/>
  <c r="G1219" i="5" s="1"/>
  <c r="K1219" i="5" s="1"/>
  <c r="F1253" i="5"/>
  <c r="G1253" i="5" s="1"/>
  <c r="K1253" i="5" s="1"/>
  <c r="F1284" i="5"/>
  <c r="G1284" i="5" s="1"/>
  <c r="K1284" i="5" s="1"/>
  <c r="F1315" i="5"/>
  <c r="G1315" i="5" s="1"/>
  <c r="K1315" i="5" s="1"/>
  <c r="F1339" i="5"/>
  <c r="G1339" i="5" s="1"/>
  <c r="K1339" i="5" s="1"/>
  <c r="F1439" i="5"/>
  <c r="G1439" i="5" s="1"/>
  <c r="K1439" i="5" s="1"/>
  <c r="F1467" i="5"/>
  <c r="G1467" i="5" s="1"/>
  <c r="K1467" i="5" s="1"/>
  <c r="F1639" i="5"/>
  <c r="G1639" i="5" s="1"/>
  <c r="K1639" i="5" s="1"/>
  <c r="F1725" i="5"/>
  <c r="G1725" i="5" s="1"/>
  <c r="K1725" i="5" s="1"/>
  <c r="F1811" i="5"/>
  <c r="G1811" i="5" s="1"/>
  <c r="K1811" i="5" s="1"/>
  <c r="F1944" i="5"/>
  <c r="G1944" i="5" s="1"/>
  <c r="K1944" i="5" s="1"/>
  <c r="F1967" i="5"/>
  <c r="G1967" i="5" s="1"/>
  <c r="K1967" i="5" s="1"/>
  <c r="F2000" i="5"/>
  <c r="G2000" i="5" s="1"/>
  <c r="K2000" i="5" s="1"/>
  <c r="F2052" i="5"/>
  <c r="G2052" i="5" s="1"/>
  <c r="K2052" i="5" s="1"/>
  <c r="F2114" i="5"/>
  <c r="G2114" i="5" s="1"/>
  <c r="K2114" i="5" s="1"/>
  <c r="F2229" i="5"/>
  <c r="G2229" i="5" s="1"/>
  <c r="K2229" i="5" s="1"/>
  <c r="F18" i="5"/>
  <c r="G18" i="5" s="1"/>
  <c r="K18" i="5" s="1"/>
  <c r="F144" i="5"/>
  <c r="G144" i="5" s="1"/>
  <c r="K144" i="5" s="1"/>
  <c r="F188" i="5"/>
  <c r="G188" i="5" s="1"/>
  <c r="K188" i="5" s="1"/>
  <c r="F303" i="5"/>
  <c r="G303" i="5" s="1"/>
  <c r="K303" i="5" s="1"/>
  <c r="F400" i="5"/>
  <c r="G400" i="5" s="1"/>
  <c r="K400" i="5" s="1"/>
  <c r="F20" i="5"/>
  <c r="G20" i="5" s="1"/>
  <c r="K20" i="5" s="1"/>
  <c r="F82" i="5"/>
  <c r="G82" i="5" s="1"/>
  <c r="K82" i="5" s="1"/>
  <c r="F146" i="5"/>
  <c r="G146" i="5" s="1"/>
  <c r="K146" i="5" s="1"/>
  <c r="F190" i="5"/>
  <c r="G190" i="5" s="1"/>
  <c r="K190" i="5" s="1"/>
  <c r="F247" i="5"/>
  <c r="G247" i="5" s="1"/>
  <c r="K247" i="5" s="1"/>
  <c r="F305" i="5"/>
  <c r="G305" i="5" s="1"/>
  <c r="K305" i="5" s="1"/>
  <c r="F402" i="5"/>
  <c r="G402" i="5" s="1"/>
  <c r="K402" i="5" s="1"/>
  <c r="F2474" i="5"/>
  <c r="G2474" i="5" s="1"/>
  <c r="K2474" i="5" s="1"/>
  <c r="F2528" i="5"/>
  <c r="G2528" i="5" s="1"/>
  <c r="K2528" i="5" s="1"/>
  <c r="F2540" i="5"/>
  <c r="G2540" i="5" s="1"/>
  <c r="K2540" i="5" s="1"/>
  <c r="F2572" i="5"/>
  <c r="G2572" i="5" s="1"/>
  <c r="K2572" i="5" s="1"/>
  <c r="F2587" i="5"/>
  <c r="G2587" i="5" s="1"/>
  <c r="K2587" i="5" s="1"/>
  <c r="F2620" i="5"/>
  <c r="G2620" i="5" s="1"/>
  <c r="K2620" i="5" s="1"/>
  <c r="F2629" i="5"/>
  <c r="G2629" i="5" s="1"/>
  <c r="K2629" i="5" s="1"/>
  <c r="F2655" i="5"/>
  <c r="G2655" i="5" s="1"/>
  <c r="K2655" i="5" s="1"/>
  <c r="F2662" i="5"/>
  <c r="G2662" i="5" s="1"/>
  <c r="K2662" i="5" s="1"/>
  <c r="F2683" i="5"/>
  <c r="G2683" i="5" s="1"/>
  <c r="K2683" i="5" s="1"/>
  <c r="F2692" i="5"/>
  <c r="G2692" i="5" s="1"/>
  <c r="K2692" i="5" s="1"/>
  <c r="F2715" i="5"/>
  <c r="G2715" i="5" s="1"/>
  <c r="K2715" i="5" s="1"/>
  <c r="F2724" i="5"/>
  <c r="G2724" i="5" s="1"/>
  <c r="K2724" i="5" s="1"/>
  <c r="F2750" i="5"/>
  <c r="G2750" i="5" s="1"/>
  <c r="K2750" i="5" s="1"/>
  <c r="F2758" i="5"/>
  <c r="G2758" i="5" s="1"/>
  <c r="K2758" i="5" s="1"/>
  <c r="F2783" i="5"/>
  <c r="G2783" i="5" s="1"/>
  <c r="K2783" i="5" s="1"/>
  <c r="F2789" i="5"/>
  <c r="G2789" i="5" s="1"/>
  <c r="K2789" i="5" s="1"/>
  <c r="F2809" i="5"/>
  <c r="G2809" i="5" s="1"/>
  <c r="K2809" i="5" s="1"/>
  <c r="F2817" i="5"/>
  <c r="G2817" i="5" s="1"/>
  <c r="K2817" i="5" s="1"/>
  <c r="F2838" i="5"/>
  <c r="G2838" i="5" s="1"/>
  <c r="K2838" i="5" s="1"/>
  <c r="F2844" i="5"/>
  <c r="G2844" i="5" s="1"/>
  <c r="K2844" i="5" s="1"/>
  <c r="F2865" i="5"/>
  <c r="G2865" i="5" s="1"/>
  <c r="K2865" i="5" s="1"/>
  <c r="F2874" i="5"/>
  <c r="G2874" i="5" s="1"/>
  <c r="K2874" i="5" s="1"/>
  <c r="F2888" i="5"/>
  <c r="G2888" i="5" s="1"/>
  <c r="K2888" i="5" s="1"/>
  <c r="F2895" i="5"/>
  <c r="G2895" i="5" s="1"/>
  <c r="K2895" i="5" s="1"/>
  <c r="F2910" i="5"/>
  <c r="G2910" i="5" s="1"/>
  <c r="K2910" i="5" s="1"/>
  <c r="F356" i="5"/>
  <c r="G356" i="5" s="1"/>
  <c r="K356" i="5" s="1"/>
  <c r="F867" i="5"/>
  <c r="G867" i="5" s="1"/>
  <c r="K867" i="5" s="1"/>
  <c r="F950" i="5"/>
  <c r="G950" i="5" s="1"/>
  <c r="K950" i="5" s="1"/>
  <c r="F983" i="5"/>
  <c r="G983" i="5" s="1"/>
  <c r="K983" i="5" s="1"/>
  <c r="F1031" i="5"/>
  <c r="G1031" i="5" s="1"/>
  <c r="K1031" i="5" s="1"/>
  <c r="F2429" i="5"/>
  <c r="G2429" i="5" s="1"/>
  <c r="K2429" i="5" s="1"/>
  <c r="F2606" i="5"/>
  <c r="G2606" i="5" s="1"/>
  <c r="K2606" i="5" s="1"/>
  <c r="F2646" i="5"/>
  <c r="G2646" i="5" s="1"/>
  <c r="K2646" i="5" s="1"/>
  <c r="F3156" i="5"/>
  <c r="G3156" i="5" s="1"/>
  <c r="K3156" i="5" s="1"/>
  <c r="F3442" i="5"/>
  <c r="G3442" i="5" s="1"/>
  <c r="K3442" i="5" s="1"/>
  <c r="F21" i="5"/>
  <c r="G21" i="5" s="1"/>
  <c r="K21" i="5" s="1"/>
  <c r="F248" i="5"/>
  <c r="G248" i="5" s="1"/>
  <c r="K248" i="5" s="1"/>
  <c r="F453" i="5"/>
  <c r="G453" i="5" s="1"/>
  <c r="K453" i="5" s="1"/>
  <c r="F767" i="5"/>
  <c r="G767" i="5" s="1"/>
  <c r="K767" i="5" s="1"/>
  <c r="F22" i="5"/>
  <c r="G22" i="5" s="1"/>
  <c r="K22" i="5" s="1"/>
  <c r="F147" i="5"/>
  <c r="G147" i="5" s="1"/>
  <c r="K147" i="5" s="1"/>
  <c r="F249" i="5"/>
  <c r="G249" i="5" s="1"/>
  <c r="K249" i="5" s="1"/>
  <c r="F357" i="5"/>
  <c r="G357" i="5" s="1"/>
  <c r="K357" i="5" s="1"/>
  <c r="F403" i="5"/>
  <c r="G403" i="5" s="1"/>
  <c r="K403" i="5" s="1"/>
  <c r="F454" i="5"/>
  <c r="G454" i="5" s="1"/>
  <c r="K454" i="5" s="1"/>
  <c r="F575" i="5"/>
  <c r="G575" i="5" s="1"/>
  <c r="K575" i="5" s="1"/>
  <c r="F678" i="5"/>
  <c r="G678" i="5" s="1"/>
  <c r="K678" i="5" s="1"/>
  <c r="F713" i="5"/>
  <c r="G713" i="5" s="1"/>
  <c r="K713" i="5" s="1"/>
  <c r="F768" i="5"/>
  <c r="G768" i="5" s="1"/>
  <c r="K768" i="5" s="1"/>
  <c r="F868" i="5"/>
  <c r="G868" i="5" s="1"/>
  <c r="K868" i="5" s="1"/>
  <c r="F83" i="5"/>
  <c r="G83" i="5" s="1"/>
  <c r="K83" i="5" s="1"/>
  <c r="F148" i="5"/>
  <c r="G148" i="5" s="1"/>
  <c r="K148" i="5" s="1"/>
  <c r="F191" i="5"/>
  <c r="G191" i="5" s="1"/>
  <c r="K191" i="5" s="1"/>
  <c r="F250" i="5"/>
  <c r="G250" i="5" s="1"/>
  <c r="K250" i="5" s="1"/>
  <c r="F306" i="5"/>
  <c r="G306" i="5" s="1"/>
  <c r="K306" i="5" s="1"/>
  <c r="F358" i="5"/>
  <c r="G358" i="5" s="1"/>
  <c r="K358" i="5" s="1"/>
  <c r="F509" i="5"/>
  <c r="G509" i="5" s="1"/>
  <c r="K509" i="5" s="1"/>
  <c r="F251" i="5"/>
  <c r="G251" i="5" s="1"/>
  <c r="K251" i="5" s="1"/>
  <c r="F307" i="5"/>
  <c r="G307" i="5" s="1"/>
  <c r="K307" i="5" s="1"/>
  <c r="F576" i="5"/>
  <c r="G576" i="5" s="1"/>
  <c r="K576" i="5" s="1"/>
  <c r="F632" i="5"/>
  <c r="G632" i="5" s="1"/>
  <c r="K632" i="5" s="1"/>
  <c r="F149" i="5"/>
  <c r="G149" i="5" s="1"/>
  <c r="K149" i="5" s="1"/>
  <c r="F252" i="5"/>
  <c r="G252" i="5" s="1"/>
  <c r="K252" i="5" s="1"/>
  <c r="F869" i="5"/>
  <c r="G869" i="5" s="1"/>
  <c r="K869" i="5" s="1"/>
  <c r="F1141" i="5"/>
  <c r="G1141" i="5" s="1"/>
  <c r="K1141" i="5" s="1"/>
  <c r="F1183" i="5"/>
  <c r="G1183" i="5" s="1"/>
  <c r="K1183" i="5" s="1"/>
  <c r="F1255" i="5"/>
  <c r="G1255" i="5" s="1"/>
  <c r="K1255" i="5" s="1"/>
  <c r="F1286" i="5"/>
  <c r="G1286" i="5" s="1"/>
  <c r="K1286" i="5" s="1"/>
  <c r="F1341" i="5"/>
  <c r="G1341" i="5" s="1"/>
  <c r="K1341" i="5" s="1"/>
  <c r="F1441" i="5"/>
  <c r="G1441" i="5" s="1"/>
  <c r="K1441" i="5" s="1"/>
  <c r="F1541" i="5"/>
  <c r="G1541" i="5" s="1"/>
  <c r="K1541" i="5" s="1"/>
  <c r="F1566" i="5"/>
  <c r="G1566" i="5" s="1"/>
  <c r="K1566" i="5" s="1"/>
  <c r="F1641" i="5"/>
  <c r="G1641" i="5" s="1"/>
  <c r="K1641" i="5" s="1"/>
  <c r="F1442" i="5"/>
  <c r="G1442" i="5" s="1"/>
  <c r="K1442" i="5" s="1"/>
  <c r="F1614" i="5"/>
  <c r="G1614" i="5" s="1"/>
  <c r="K1614" i="5" s="1"/>
  <c r="F1748" i="5"/>
  <c r="G1748" i="5" s="1"/>
  <c r="K1748" i="5" s="1"/>
  <c r="F1836" i="5"/>
  <c r="G1836" i="5" s="1"/>
  <c r="K1836" i="5" s="1"/>
  <c r="F1887" i="5"/>
  <c r="G1887" i="5" s="1"/>
  <c r="K1887" i="5" s="1"/>
  <c r="F1909" i="5"/>
  <c r="G1909" i="5" s="1"/>
  <c r="K1909" i="5" s="1"/>
  <c r="F1922" i="5"/>
  <c r="G1922" i="5" s="1"/>
  <c r="K1922" i="5" s="1"/>
  <c r="F1969" i="5"/>
  <c r="G1969" i="5" s="1"/>
  <c r="K1969" i="5" s="1"/>
  <c r="F2017" i="5"/>
  <c r="G2017" i="5" s="1"/>
  <c r="K2017" i="5" s="1"/>
  <c r="F2038" i="5"/>
  <c r="G2038" i="5" s="1"/>
  <c r="K2038" i="5" s="1"/>
  <c r="F2094" i="5"/>
  <c r="G2094" i="5" s="1"/>
  <c r="K2094" i="5" s="1"/>
  <c r="F2133" i="5"/>
  <c r="G2133" i="5" s="1"/>
  <c r="K2133" i="5" s="1"/>
  <c r="F2146" i="5"/>
  <c r="G2146" i="5" s="1"/>
  <c r="K2146" i="5" s="1"/>
  <c r="F577" i="5"/>
  <c r="G577" i="5" s="1"/>
  <c r="K577" i="5" s="1"/>
  <c r="F769" i="5"/>
  <c r="G769" i="5" s="1"/>
  <c r="K769" i="5" s="1"/>
  <c r="F984" i="5"/>
  <c r="G984" i="5" s="1"/>
  <c r="K984" i="5" s="1"/>
  <c r="F1032" i="5"/>
  <c r="G1032" i="5" s="1"/>
  <c r="K1032" i="5" s="1"/>
  <c r="F1066" i="5"/>
  <c r="G1066" i="5" s="1"/>
  <c r="K1066" i="5" s="1"/>
  <c r="F1221" i="5"/>
  <c r="G1221" i="5" s="1"/>
  <c r="K1221" i="5" s="1"/>
  <c r="F1256" i="5"/>
  <c r="G1256" i="5" s="1"/>
  <c r="K1256" i="5" s="1"/>
  <c r="F1317" i="5"/>
  <c r="G1317" i="5" s="1"/>
  <c r="K1317" i="5" s="1"/>
  <c r="F1376" i="5"/>
  <c r="G1376" i="5" s="1"/>
  <c r="K1376" i="5" s="1"/>
  <c r="F1410" i="5"/>
  <c r="G1410" i="5" s="1"/>
  <c r="K1410" i="5" s="1"/>
  <c r="F1514" i="5"/>
  <c r="G1514" i="5" s="1"/>
  <c r="K1514" i="5" s="1"/>
  <c r="F1615" i="5"/>
  <c r="G1615" i="5" s="1"/>
  <c r="K1615" i="5" s="1"/>
  <c r="F1727" i="5"/>
  <c r="G1727" i="5" s="1"/>
  <c r="K1727" i="5" s="1"/>
  <c r="F1987" i="5"/>
  <c r="G1987" i="5" s="1"/>
  <c r="K1987" i="5" s="1"/>
  <c r="F2054" i="5"/>
  <c r="G2054" i="5" s="1"/>
  <c r="K2054" i="5" s="1"/>
  <c r="F2075" i="5"/>
  <c r="G2075" i="5" s="1"/>
  <c r="K2075" i="5" s="1"/>
  <c r="F2191" i="5"/>
  <c r="G2191" i="5" s="1"/>
  <c r="K2191" i="5" s="1"/>
  <c r="F2248" i="5"/>
  <c r="G2248" i="5" s="1"/>
  <c r="K2248" i="5" s="1"/>
  <c r="F2312" i="5"/>
  <c r="G2312" i="5" s="1"/>
  <c r="K2312" i="5" s="1"/>
  <c r="F2323" i="5"/>
  <c r="G2323" i="5" s="1"/>
  <c r="K2323" i="5" s="1"/>
  <c r="F2344" i="5"/>
  <c r="G2344" i="5" s="1"/>
  <c r="K2344" i="5" s="1"/>
  <c r="F455" i="5"/>
  <c r="G455" i="5" s="1"/>
  <c r="K455" i="5" s="1"/>
  <c r="F510" i="5"/>
  <c r="G510" i="5" s="1"/>
  <c r="K510" i="5" s="1"/>
  <c r="F714" i="5"/>
  <c r="G714" i="5" s="1"/>
  <c r="K714" i="5" s="1"/>
  <c r="F770" i="5"/>
  <c r="G770" i="5" s="1"/>
  <c r="K770" i="5" s="1"/>
  <c r="F870" i="5"/>
  <c r="G870" i="5" s="1"/>
  <c r="K870" i="5" s="1"/>
  <c r="F985" i="5"/>
  <c r="G985" i="5" s="1"/>
  <c r="K985" i="5" s="1"/>
  <c r="F1067" i="5"/>
  <c r="G1067" i="5" s="1"/>
  <c r="K1067" i="5" s="1"/>
  <c r="F1109" i="5"/>
  <c r="G1109" i="5" s="1"/>
  <c r="K1109" i="5" s="1"/>
  <c r="F3013" i="5"/>
  <c r="G3013" i="5" s="1"/>
  <c r="K3013" i="5" s="1"/>
  <c r="F3018" i="5"/>
  <c r="G3018" i="5" s="1"/>
  <c r="K3018" i="5" s="1"/>
  <c r="F3034" i="5"/>
  <c r="G3034" i="5" s="1"/>
  <c r="K3034" i="5" s="1"/>
  <c r="F3041" i="5"/>
  <c r="G3041" i="5" s="1"/>
  <c r="K3041" i="5" s="1"/>
  <c r="F3074" i="5"/>
  <c r="G3074" i="5" s="1"/>
  <c r="K3074" i="5" s="1"/>
  <c r="F3160" i="5"/>
  <c r="G3160" i="5" s="1"/>
  <c r="K3160" i="5" s="1"/>
  <c r="F3184" i="5"/>
  <c r="G3184" i="5" s="1"/>
  <c r="K3184" i="5" s="1"/>
  <c r="F3239" i="5"/>
  <c r="G3239" i="5" s="1"/>
  <c r="K3239" i="5" s="1"/>
  <c r="F3260" i="5"/>
  <c r="G3260" i="5" s="1"/>
  <c r="K3260" i="5" s="1"/>
  <c r="F3340" i="5"/>
  <c r="G3340" i="5" s="1"/>
  <c r="K3340" i="5" s="1"/>
  <c r="F3388" i="5"/>
  <c r="G3388" i="5" s="1"/>
  <c r="K3388" i="5" s="1"/>
  <c r="F3416" i="5"/>
  <c r="G3416" i="5" s="1"/>
  <c r="K3416" i="5" s="1"/>
  <c r="F3443" i="5"/>
  <c r="G3443" i="5" s="1"/>
  <c r="K3443" i="5" s="1"/>
  <c r="F3462" i="5"/>
  <c r="G3462" i="5" s="1"/>
  <c r="K3462" i="5" s="1"/>
  <c r="F3483" i="5"/>
  <c r="G3483" i="5" s="1"/>
  <c r="K3483" i="5" s="1"/>
  <c r="F3500" i="5"/>
  <c r="G3500" i="5" s="1"/>
  <c r="K3500" i="5" s="1"/>
  <c r="F3530" i="5"/>
  <c r="G3530" i="5" s="1"/>
  <c r="K3530" i="5" s="1"/>
  <c r="F308" i="5"/>
  <c r="G308" i="5" s="1"/>
  <c r="K308" i="5" s="1"/>
  <c r="F456" i="5"/>
  <c r="G456" i="5" s="1"/>
  <c r="K456" i="5" s="1"/>
  <c r="F511" i="5"/>
  <c r="G511" i="5" s="1"/>
  <c r="K511" i="5" s="1"/>
  <c r="F578" i="5"/>
  <c r="G578" i="5" s="1"/>
  <c r="K578" i="5" s="1"/>
  <c r="F771" i="5"/>
  <c r="G771" i="5" s="1"/>
  <c r="K771" i="5" s="1"/>
  <c r="F871" i="5"/>
  <c r="G871" i="5" s="1"/>
  <c r="K871" i="5" s="1"/>
  <c r="F1033" i="5"/>
  <c r="G1033" i="5" s="1"/>
  <c r="K1033" i="5" s="1"/>
  <c r="F1184" i="5"/>
  <c r="G1184" i="5" s="1"/>
  <c r="K1184" i="5" s="1"/>
  <c r="F1411" i="5"/>
  <c r="G1411" i="5" s="1"/>
  <c r="K1411" i="5" s="1"/>
  <c r="F1443" i="5"/>
  <c r="G1443" i="5" s="1"/>
  <c r="K1443" i="5" s="1"/>
  <c r="F512" i="5"/>
  <c r="G512" i="5" s="1"/>
  <c r="K512" i="5" s="1"/>
  <c r="F579" i="5"/>
  <c r="G579" i="5" s="1"/>
  <c r="K579" i="5" s="1"/>
  <c r="F679" i="5"/>
  <c r="G679" i="5" s="1"/>
  <c r="K679" i="5" s="1"/>
  <c r="F823" i="5"/>
  <c r="G823" i="5" s="1"/>
  <c r="K823" i="5" s="1"/>
  <c r="F1068" i="5"/>
  <c r="G1068" i="5" s="1"/>
  <c r="K1068" i="5" s="1"/>
  <c r="F1110" i="5"/>
  <c r="G1110" i="5" s="1"/>
  <c r="K1110" i="5" s="1"/>
  <c r="F1342" i="5"/>
  <c r="G1342" i="5" s="1"/>
  <c r="K1342" i="5" s="1"/>
  <c r="F1567" i="5"/>
  <c r="G1567" i="5" s="1"/>
  <c r="K1567" i="5" s="1"/>
  <c r="F1642" i="5"/>
  <c r="G1642" i="5" s="1"/>
  <c r="K1642" i="5" s="1"/>
  <c r="F1702" i="5"/>
  <c r="G1702" i="5" s="1"/>
  <c r="K1702" i="5" s="1"/>
  <c r="F1728" i="5"/>
  <c r="G1728" i="5" s="1"/>
  <c r="K1728" i="5" s="1"/>
  <c r="F1749" i="5"/>
  <c r="G1749" i="5" s="1"/>
  <c r="K1749" i="5" s="1"/>
  <c r="F1813" i="5"/>
  <c r="G1813" i="5" s="1"/>
  <c r="K1813" i="5" s="1"/>
  <c r="F1837" i="5"/>
  <c r="G1837" i="5" s="1"/>
  <c r="K1837" i="5" s="1"/>
  <c r="F1910" i="5"/>
  <c r="G1910" i="5" s="1"/>
  <c r="K1910" i="5" s="1"/>
  <c r="F1923" i="5"/>
  <c r="G1923" i="5" s="1"/>
  <c r="K1923" i="5" s="1"/>
  <c r="F1946" i="5"/>
  <c r="G1946" i="5" s="1"/>
  <c r="K1946" i="5" s="1"/>
  <c r="F2002" i="5"/>
  <c r="G2002" i="5" s="1"/>
  <c r="K2002" i="5" s="1"/>
  <c r="F2055" i="5"/>
  <c r="G2055" i="5" s="1"/>
  <c r="K2055" i="5" s="1"/>
  <c r="F2095" i="5"/>
  <c r="G2095" i="5" s="1"/>
  <c r="K2095" i="5" s="1"/>
  <c r="F2116" i="5"/>
  <c r="G2116" i="5" s="1"/>
  <c r="K2116" i="5" s="1"/>
  <c r="F2147" i="5"/>
  <c r="G2147" i="5" s="1"/>
  <c r="K2147" i="5" s="1"/>
  <c r="F2192" i="5"/>
  <c r="G2192" i="5" s="1"/>
  <c r="K2192" i="5" s="1"/>
  <c r="F2210" i="5"/>
  <c r="G2210" i="5" s="1"/>
  <c r="K2210" i="5" s="1"/>
  <c r="F2231" i="5"/>
  <c r="G2231" i="5" s="1"/>
  <c r="K2231" i="5" s="1"/>
  <c r="F2264" i="5"/>
  <c r="G2264" i="5" s="1"/>
  <c r="K2264" i="5" s="1"/>
  <c r="F2281" i="5"/>
  <c r="G2281" i="5" s="1"/>
  <c r="K2281" i="5" s="1"/>
  <c r="F2296" i="5"/>
  <c r="G2296" i="5" s="1"/>
  <c r="K2296" i="5" s="1"/>
  <c r="F2313" i="5"/>
  <c r="G2313" i="5" s="1"/>
  <c r="K2313" i="5" s="1"/>
  <c r="F2324" i="5"/>
  <c r="G2324" i="5" s="1"/>
  <c r="K2324" i="5" s="1"/>
  <c r="F2390" i="5"/>
  <c r="G2390" i="5" s="1"/>
  <c r="K2390" i="5" s="1"/>
  <c r="F2506" i="5"/>
  <c r="G2506" i="5" s="1"/>
  <c r="K2506" i="5" s="1"/>
  <c r="F2541" i="5"/>
  <c r="G2541" i="5" s="1"/>
  <c r="K2541" i="5" s="1"/>
  <c r="F2607" i="5"/>
  <c r="G2607" i="5" s="1"/>
  <c r="K2607" i="5" s="1"/>
  <c r="F2663" i="5"/>
  <c r="G2663" i="5" s="1"/>
  <c r="K2663" i="5" s="1"/>
  <c r="F2708" i="5"/>
  <c r="G2708" i="5" s="1"/>
  <c r="K2708" i="5" s="1"/>
  <c r="F2759" i="5"/>
  <c r="G2759" i="5" s="1"/>
  <c r="K2759" i="5" s="1"/>
  <c r="F2845" i="5"/>
  <c r="G2845" i="5" s="1"/>
  <c r="K2845" i="5" s="1"/>
  <c r="F2856" i="5"/>
  <c r="G2856" i="5" s="1"/>
  <c r="K2856" i="5" s="1"/>
  <c r="F2896" i="5"/>
  <c r="G2896" i="5" s="1"/>
  <c r="K2896" i="5" s="1"/>
  <c r="F2911" i="5"/>
  <c r="G2911" i="5" s="1"/>
  <c r="K2911" i="5" s="1"/>
  <c r="F2922" i="5"/>
  <c r="G2922" i="5" s="1"/>
  <c r="K2922" i="5" s="1"/>
  <c r="F2966" i="5"/>
  <c r="G2966" i="5" s="1"/>
  <c r="K2966" i="5" s="1"/>
  <c r="F2975" i="5"/>
  <c r="G2975" i="5" s="1"/>
  <c r="K2975" i="5" s="1"/>
  <c r="F2983" i="5"/>
  <c r="G2983" i="5" s="1"/>
  <c r="K2983" i="5" s="1"/>
  <c r="F3029" i="5"/>
  <c r="G3029" i="5" s="1"/>
  <c r="K3029" i="5" s="1"/>
  <c r="F3059" i="5"/>
  <c r="G3059" i="5" s="1"/>
  <c r="K3059" i="5" s="1"/>
  <c r="F3123" i="5"/>
  <c r="G3123" i="5" s="1"/>
  <c r="K3123" i="5" s="1"/>
  <c r="F3140" i="5"/>
  <c r="G3140" i="5" s="1"/>
  <c r="K3140" i="5" s="1"/>
  <c r="F3157" i="5"/>
  <c r="G3157" i="5" s="1"/>
  <c r="K3157" i="5" s="1"/>
  <c r="F3165" i="5"/>
  <c r="G3165" i="5" s="1"/>
  <c r="K3165" i="5" s="1"/>
  <c r="F3190" i="5"/>
  <c r="G3190" i="5" s="1"/>
  <c r="K3190" i="5" s="1"/>
  <c r="F3224" i="5"/>
  <c r="G3224" i="5" s="1"/>
  <c r="K3224" i="5" s="1"/>
  <c r="F3270" i="5"/>
  <c r="G3270" i="5" s="1"/>
  <c r="K3270" i="5" s="1"/>
  <c r="F3278" i="5"/>
  <c r="G3278" i="5" s="1"/>
  <c r="K3278" i="5" s="1"/>
  <c r="F3283" i="5"/>
  <c r="G3283" i="5" s="1"/>
  <c r="K3283" i="5" s="1"/>
  <c r="F3295" i="5"/>
  <c r="G3295" i="5" s="1"/>
  <c r="K3295" i="5" s="1"/>
  <c r="F3303" i="5"/>
  <c r="G3303" i="5" s="1"/>
  <c r="K3303" i="5" s="1"/>
  <c r="F192" i="5"/>
  <c r="G192" i="5" s="1"/>
  <c r="K192" i="5" s="1"/>
  <c r="F309" i="5"/>
  <c r="G309" i="5" s="1"/>
  <c r="K309" i="5" s="1"/>
  <c r="F513" i="5"/>
  <c r="G513" i="5" s="1"/>
  <c r="K513" i="5" s="1"/>
  <c r="F772" i="5"/>
  <c r="G772" i="5" s="1"/>
  <c r="K772" i="5" s="1"/>
  <c r="F911" i="5"/>
  <c r="G911" i="5" s="1"/>
  <c r="K911" i="5" s="1"/>
  <c r="F986" i="5"/>
  <c r="G986" i="5" s="1"/>
  <c r="K986" i="5" s="1"/>
  <c r="F1034" i="5"/>
  <c r="G1034" i="5" s="1"/>
  <c r="K1034" i="5" s="1"/>
  <c r="F1069" i="5"/>
  <c r="G1069" i="5" s="1"/>
  <c r="K1069" i="5" s="1"/>
  <c r="F1185" i="5"/>
  <c r="G1185" i="5" s="1"/>
  <c r="K1185" i="5" s="1"/>
  <c r="F1222" i="5"/>
  <c r="G1222" i="5" s="1"/>
  <c r="K1222" i="5" s="1"/>
  <c r="F1377" i="5"/>
  <c r="G1377" i="5" s="1"/>
  <c r="K1377" i="5" s="1"/>
  <c r="F1412" i="5"/>
  <c r="G1412" i="5" s="1"/>
  <c r="K1412" i="5" s="1"/>
  <c r="F1515" i="5"/>
  <c r="G1515" i="5" s="1"/>
  <c r="K1515" i="5" s="1"/>
  <c r="F1590" i="5"/>
  <c r="G1590" i="5" s="1"/>
  <c r="K1590" i="5" s="1"/>
  <c r="F84" i="5"/>
  <c r="G84" i="5" s="1"/>
  <c r="K84" i="5" s="1"/>
  <c r="F193" i="5"/>
  <c r="G193" i="5" s="1"/>
  <c r="K193" i="5" s="1"/>
  <c r="F514" i="5"/>
  <c r="G514" i="5" s="1"/>
  <c r="K514" i="5" s="1"/>
  <c r="F580" i="5"/>
  <c r="G580" i="5" s="1"/>
  <c r="K580" i="5" s="1"/>
  <c r="F150" i="5"/>
  <c r="G150" i="5" s="1"/>
  <c r="K150" i="5" s="1"/>
  <c r="F194" i="5"/>
  <c r="G194" i="5" s="1"/>
  <c r="K194" i="5" s="1"/>
  <c r="F581" i="5"/>
  <c r="G581" i="5" s="1"/>
  <c r="K581" i="5" s="1"/>
  <c r="F633" i="5"/>
  <c r="G633" i="5" s="1"/>
  <c r="K633" i="5" s="1"/>
  <c r="F824" i="5"/>
  <c r="G824" i="5" s="1"/>
  <c r="K824" i="5" s="1"/>
  <c r="F872" i="5"/>
  <c r="G872" i="5" s="1"/>
  <c r="K872" i="5" s="1"/>
  <c r="F987" i="5"/>
  <c r="G987" i="5" s="1"/>
  <c r="K987" i="5" s="1"/>
  <c r="F1035" i="5"/>
  <c r="G1035" i="5" s="1"/>
  <c r="K1035" i="5" s="1"/>
  <c r="F1070" i="5"/>
  <c r="G1070" i="5" s="1"/>
  <c r="K1070" i="5" s="1"/>
  <c r="F1142" i="5"/>
  <c r="G1142" i="5" s="1"/>
  <c r="K1142" i="5" s="1"/>
  <c r="F1186" i="5"/>
  <c r="G1186" i="5" s="1"/>
  <c r="K1186" i="5" s="1"/>
  <c r="F1223" i="5"/>
  <c r="G1223" i="5" s="1"/>
  <c r="K1223" i="5" s="1"/>
  <c r="F1257" i="5"/>
  <c r="G1257" i="5" s="1"/>
  <c r="K1257" i="5" s="1"/>
  <c r="F1343" i="5"/>
  <c r="G1343" i="5" s="1"/>
  <c r="K1343" i="5" s="1"/>
  <c r="F1469" i="5"/>
  <c r="G1469" i="5" s="1"/>
  <c r="K1469" i="5" s="1"/>
  <c r="F1488" i="5"/>
  <c r="G1488" i="5" s="1"/>
  <c r="K1488" i="5" s="1"/>
  <c r="F23" i="5"/>
  <c r="G23" i="5" s="1"/>
  <c r="K23" i="5" s="1"/>
  <c r="F85" i="5"/>
  <c r="G85" i="5" s="1"/>
  <c r="K85" i="5" s="1"/>
  <c r="F253" i="5"/>
  <c r="G253" i="5" s="1"/>
  <c r="K253" i="5" s="1"/>
  <c r="F310" i="5"/>
  <c r="G310" i="5" s="1"/>
  <c r="K310" i="5" s="1"/>
  <c r="F457" i="5"/>
  <c r="G457" i="5" s="1"/>
  <c r="K457" i="5" s="1"/>
  <c r="F582" i="5"/>
  <c r="G582" i="5" s="1"/>
  <c r="K582" i="5" s="1"/>
  <c r="F3835" i="5"/>
  <c r="G3835" i="5" s="1"/>
  <c r="K3835" i="5" s="1"/>
  <c r="F86" i="5"/>
  <c r="G86" i="5" s="1"/>
  <c r="K86" i="5" s="1"/>
  <c r="F24" i="5"/>
  <c r="G24" i="5" s="1"/>
  <c r="K24" i="5" s="1"/>
  <c r="F359" i="5"/>
  <c r="G359" i="5" s="1"/>
  <c r="K359" i="5" s="1"/>
  <c r="F1729" i="5"/>
  <c r="G1729" i="5" s="1"/>
  <c r="K1729" i="5" s="1"/>
  <c r="F1750" i="5"/>
  <c r="G1750" i="5" s="1"/>
  <c r="K1750" i="5" s="1"/>
  <c r="F2018" i="5"/>
  <c r="G2018" i="5" s="1"/>
  <c r="K2018" i="5" s="1"/>
  <c r="F2096" i="5"/>
  <c r="G2096" i="5" s="1"/>
  <c r="K2096" i="5" s="1"/>
  <c r="F2134" i="5"/>
  <c r="G2134" i="5" s="1"/>
  <c r="K2134" i="5" s="1"/>
  <c r="F2162" i="5"/>
  <c r="G2162" i="5" s="1"/>
  <c r="K2162" i="5" s="1"/>
  <c r="F2193" i="5"/>
  <c r="G2193" i="5" s="1"/>
  <c r="K2193" i="5" s="1"/>
  <c r="F458" i="5"/>
  <c r="G458" i="5" s="1"/>
  <c r="K458" i="5" s="1"/>
  <c r="F515" i="5"/>
  <c r="G515" i="5" s="1"/>
  <c r="K515" i="5" s="1"/>
  <c r="F634" i="5"/>
  <c r="G634" i="5" s="1"/>
  <c r="K634" i="5" s="1"/>
  <c r="F404" i="5"/>
  <c r="G404" i="5" s="1"/>
  <c r="K404" i="5" s="1"/>
  <c r="F87" i="5"/>
  <c r="G87" i="5" s="1"/>
  <c r="K87" i="5" s="1"/>
  <c r="F195" i="5"/>
  <c r="G195" i="5" s="1"/>
  <c r="K195" i="5" s="1"/>
  <c r="F311" i="5"/>
  <c r="G311" i="5" s="1"/>
  <c r="K311" i="5" s="1"/>
  <c r="F405" i="5"/>
  <c r="G405" i="5" s="1"/>
  <c r="K405" i="5" s="1"/>
  <c r="F516" i="5"/>
  <c r="G516" i="5" s="1"/>
  <c r="K516" i="5" s="1"/>
  <c r="F635" i="5"/>
  <c r="G635" i="5" s="1"/>
  <c r="K635" i="5" s="1"/>
  <c r="F715" i="5"/>
  <c r="G715" i="5" s="1"/>
  <c r="K715" i="5" s="1"/>
  <c r="F25" i="5"/>
  <c r="G25" i="5" s="1"/>
  <c r="K25" i="5" s="1"/>
  <c r="F459" i="5"/>
  <c r="G459" i="5" s="1"/>
  <c r="K459" i="5" s="1"/>
  <c r="F517" i="5"/>
  <c r="G517" i="5" s="1"/>
  <c r="K517" i="5" s="1"/>
  <c r="F773" i="5"/>
  <c r="G773" i="5" s="1"/>
  <c r="K773" i="5" s="1"/>
  <c r="F951" i="5"/>
  <c r="G951" i="5" s="1"/>
  <c r="K951" i="5" s="1"/>
  <c r="F988" i="5"/>
  <c r="G988" i="5" s="1"/>
  <c r="K988" i="5" s="1"/>
  <c r="F1344" i="5"/>
  <c r="G1344" i="5" s="1"/>
  <c r="K1344" i="5" s="1"/>
  <c r="F1616" i="5"/>
  <c r="G1616" i="5" s="1"/>
  <c r="K1616" i="5" s="1"/>
  <c r="F1664" i="5"/>
  <c r="G1664" i="5" s="1"/>
  <c r="K1664" i="5" s="1"/>
  <c r="F1683" i="5"/>
  <c r="G1683" i="5" s="1"/>
  <c r="K1683" i="5" s="1"/>
  <c r="F1703" i="5"/>
  <c r="G1703" i="5" s="1"/>
  <c r="K1703" i="5" s="1"/>
  <c r="F1730" i="5"/>
  <c r="G1730" i="5" s="1"/>
  <c r="K1730" i="5" s="1"/>
  <c r="F1751" i="5"/>
  <c r="G1751" i="5" s="1"/>
  <c r="K1751" i="5" s="1"/>
  <c r="F1771" i="5"/>
  <c r="G1771" i="5" s="1"/>
  <c r="K1771" i="5" s="1"/>
  <c r="F1793" i="5"/>
  <c r="G1793" i="5" s="1"/>
  <c r="K1793" i="5" s="1"/>
  <c r="F1814" i="5"/>
  <c r="G1814" i="5" s="1"/>
  <c r="K1814" i="5" s="1"/>
  <c r="F1838" i="5"/>
  <c r="G1838" i="5" s="1"/>
  <c r="K1838" i="5" s="1"/>
  <c r="F1863" i="5"/>
  <c r="G1863" i="5" s="1"/>
  <c r="K1863" i="5" s="1"/>
  <c r="F1888" i="5"/>
  <c r="G1888" i="5" s="1"/>
  <c r="K1888" i="5" s="1"/>
  <c r="F1911" i="5"/>
  <c r="G1911" i="5" s="1"/>
  <c r="K1911" i="5" s="1"/>
  <c r="F1924" i="5"/>
  <c r="G1924" i="5" s="1"/>
  <c r="K1924" i="5" s="1"/>
  <c r="F1947" i="5"/>
  <c r="G1947" i="5" s="1"/>
  <c r="K1947" i="5" s="1"/>
  <c r="F1970" i="5"/>
  <c r="G1970" i="5" s="1"/>
  <c r="K1970" i="5" s="1"/>
  <c r="F2019" i="5"/>
  <c r="G2019" i="5" s="1"/>
  <c r="K2019" i="5" s="1"/>
  <c r="F2056" i="5"/>
  <c r="G2056" i="5" s="1"/>
  <c r="K2056" i="5" s="1"/>
  <c r="F2076" i="5"/>
  <c r="G2076" i="5" s="1"/>
  <c r="K2076" i="5" s="1"/>
  <c r="F2097" i="5"/>
  <c r="G2097" i="5" s="1"/>
  <c r="K2097" i="5" s="1"/>
  <c r="F2135" i="5"/>
  <c r="G2135" i="5" s="1"/>
  <c r="K2135" i="5" s="1"/>
  <c r="F2163" i="5"/>
  <c r="G2163" i="5" s="1"/>
  <c r="K2163" i="5" s="1"/>
  <c r="F2181" i="5"/>
  <c r="G2181" i="5" s="1"/>
  <c r="K2181" i="5" s="1"/>
  <c r="F2194" i="5"/>
  <c r="G2194" i="5" s="1"/>
  <c r="K2194" i="5" s="1"/>
  <c r="F2211" i="5"/>
  <c r="G2211" i="5" s="1"/>
  <c r="K2211" i="5" s="1"/>
  <c r="F2232" i="5"/>
  <c r="G2232" i="5" s="1"/>
  <c r="K2232" i="5" s="1"/>
  <c r="F2249" i="5"/>
  <c r="G2249" i="5" s="1"/>
  <c r="K2249" i="5" s="1"/>
  <c r="F2265" i="5"/>
  <c r="G2265" i="5" s="1"/>
  <c r="K2265" i="5" s="1"/>
  <c r="F26" i="5"/>
  <c r="G26" i="5" s="1"/>
  <c r="K26" i="5" s="1"/>
  <c r="F636" i="5"/>
  <c r="G636" i="5" s="1"/>
  <c r="K636" i="5" s="1"/>
  <c r="F912" i="5"/>
  <c r="G912" i="5" s="1"/>
  <c r="K912" i="5" s="1"/>
  <c r="F952" i="5"/>
  <c r="G952" i="5" s="1"/>
  <c r="K952" i="5" s="1"/>
  <c r="F1071" i="5"/>
  <c r="G1071" i="5" s="1"/>
  <c r="K1071" i="5" s="1"/>
  <c r="F88" i="5"/>
  <c r="G88" i="5" s="1"/>
  <c r="K88" i="5" s="1"/>
  <c r="F518" i="5"/>
  <c r="G518" i="5" s="1"/>
  <c r="K518" i="5" s="1"/>
  <c r="F1643" i="5"/>
  <c r="G1643" i="5" s="1"/>
  <c r="K1643" i="5" s="1"/>
  <c r="F27" i="5"/>
  <c r="G27" i="5" s="1"/>
  <c r="K27" i="5" s="1"/>
  <c r="F89" i="5"/>
  <c r="G89" i="5" s="1"/>
  <c r="K89" i="5" s="1"/>
  <c r="F151" i="5"/>
  <c r="G151" i="5" s="1"/>
  <c r="K151" i="5" s="1"/>
  <c r="F196" i="5"/>
  <c r="G196" i="5" s="1"/>
  <c r="K196" i="5" s="1"/>
  <c r="F254" i="5"/>
  <c r="G254" i="5" s="1"/>
  <c r="K254" i="5" s="1"/>
  <c r="F312" i="5"/>
  <c r="G312" i="5" s="1"/>
  <c r="K312" i="5" s="1"/>
  <c r="F360" i="5"/>
  <c r="G360" i="5" s="1"/>
  <c r="K360" i="5" s="1"/>
  <c r="F406" i="5"/>
  <c r="G406" i="5" s="1"/>
  <c r="K406" i="5" s="1"/>
  <c r="F460" i="5"/>
  <c r="G460" i="5" s="1"/>
  <c r="K460" i="5" s="1"/>
  <c r="F519" i="5"/>
  <c r="G519" i="5" s="1"/>
  <c r="K519" i="5" s="1"/>
  <c r="F583" i="5"/>
  <c r="G583" i="5" s="1"/>
  <c r="K583" i="5" s="1"/>
  <c r="F637" i="5"/>
  <c r="G637" i="5" s="1"/>
  <c r="K637" i="5" s="1"/>
  <c r="F680" i="5"/>
  <c r="G680" i="5" s="1"/>
  <c r="K680" i="5" s="1"/>
  <c r="F716" i="5"/>
  <c r="G716" i="5" s="1"/>
  <c r="K716" i="5" s="1"/>
  <c r="F774" i="5"/>
  <c r="G774" i="5" s="1"/>
  <c r="K774" i="5" s="1"/>
  <c r="F825" i="5"/>
  <c r="G825" i="5" s="1"/>
  <c r="K825" i="5" s="1"/>
  <c r="F873" i="5"/>
  <c r="G873" i="5" s="1"/>
  <c r="K873" i="5" s="1"/>
  <c r="F913" i="5"/>
  <c r="G913" i="5" s="1"/>
  <c r="K913" i="5" s="1"/>
  <c r="F953" i="5"/>
  <c r="G953" i="5" s="1"/>
  <c r="K953" i="5" s="1"/>
  <c r="F989" i="5"/>
  <c r="G989" i="5" s="1"/>
  <c r="K989" i="5" s="1"/>
  <c r="F1036" i="5"/>
  <c r="G1036" i="5" s="1"/>
  <c r="K1036" i="5" s="1"/>
  <c r="F1072" i="5"/>
  <c r="G1072" i="5" s="1"/>
  <c r="K1072" i="5" s="1"/>
  <c r="F1111" i="5"/>
  <c r="G1111" i="5" s="1"/>
  <c r="K1111" i="5" s="1"/>
  <c r="F1143" i="5"/>
  <c r="G1143" i="5" s="1"/>
  <c r="K1143" i="5" s="1"/>
  <c r="F1187" i="5"/>
  <c r="G1187" i="5" s="1"/>
  <c r="K1187" i="5" s="1"/>
  <c r="F1224" i="5"/>
  <c r="G1224" i="5" s="1"/>
  <c r="K1224" i="5" s="1"/>
  <c r="F1287" i="5"/>
  <c r="G1287" i="5" s="1"/>
  <c r="K1287" i="5" s="1"/>
  <c r="F361" i="5"/>
  <c r="G361" i="5" s="1"/>
  <c r="K361" i="5" s="1"/>
  <c r="F520" i="5"/>
  <c r="G520" i="5" s="1"/>
  <c r="K520" i="5" s="1"/>
  <c r="F1188" i="5"/>
  <c r="G1188" i="5" s="1"/>
  <c r="K1188" i="5" s="1"/>
  <c r="F1378" i="5"/>
  <c r="G1378" i="5" s="1"/>
  <c r="K1378" i="5" s="1"/>
  <c r="F1413" i="5"/>
  <c r="G1413" i="5" s="1"/>
  <c r="K1413" i="5" s="1"/>
  <c r="F1542" i="5"/>
  <c r="G1542" i="5" s="1"/>
  <c r="K1542" i="5" s="1"/>
  <c r="F826" i="5"/>
  <c r="G826" i="5" s="1"/>
  <c r="K826" i="5" s="1"/>
  <c r="F1112" i="5"/>
  <c r="G1112" i="5" s="1"/>
  <c r="K1112" i="5" s="1"/>
  <c r="F1144" i="5"/>
  <c r="G1144" i="5" s="1"/>
  <c r="K1144" i="5" s="1"/>
  <c r="F1318" i="5"/>
  <c r="G1318" i="5" s="1"/>
  <c r="K1318" i="5" s="1"/>
  <c r="F1379" i="5"/>
  <c r="G1379" i="5" s="1"/>
  <c r="K1379" i="5" s="1"/>
  <c r="F1591" i="5"/>
  <c r="G1591" i="5" s="1"/>
  <c r="K1591" i="5" s="1"/>
  <c r="F1704" i="5"/>
  <c r="G1704" i="5" s="1"/>
  <c r="K1704" i="5" s="1"/>
  <c r="F1731" i="5"/>
  <c r="G1731" i="5" s="1"/>
  <c r="K1731" i="5" s="1"/>
  <c r="F1772" i="5"/>
  <c r="G1772" i="5" s="1"/>
  <c r="K1772" i="5" s="1"/>
  <c r="F1912" i="5"/>
  <c r="G1912" i="5" s="1"/>
  <c r="K1912" i="5" s="1"/>
  <c r="F28" i="5"/>
  <c r="G28" i="5" s="1"/>
  <c r="K28" i="5" s="1"/>
  <c r="F255" i="5"/>
  <c r="G255" i="5" s="1"/>
  <c r="K255" i="5" s="1"/>
  <c r="F362" i="5"/>
  <c r="G362" i="5" s="1"/>
  <c r="K362" i="5" s="1"/>
  <c r="F407" i="5"/>
  <c r="G407" i="5" s="1"/>
  <c r="K407" i="5" s="1"/>
  <c r="F461" i="5"/>
  <c r="G461" i="5" s="1"/>
  <c r="K461" i="5" s="1"/>
  <c r="F584" i="5"/>
  <c r="G584" i="5" s="1"/>
  <c r="K584" i="5" s="1"/>
  <c r="F638" i="5"/>
  <c r="G638" i="5" s="1"/>
  <c r="K638" i="5" s="1"/>
  <c r="F681" i="5"/>
  <c r="G681" i="5" s="1"/>
  <c r="K681" i="5" s="1"/>
  <c r="F717" i="5"/>
  <c r="G717" i="5" s="1"/>
  <c r="K717" i="5" s="1"/>
  <c r="F775" i="5"/>
  <c r="G775" i="5" s="1"/>
  <c r="K775" i="5" s="1"/>
  <c r="F827" i="5"/>
  <c r="G827" i="5" s="1"/>
  <c r="K827" i="5" s="1"/>
  <c r="F914" i="5"/>
  <c r="G914" i="5" s="1"/>
  <c r="K914" i="5" s="1"/>
  <c r="F954" i="5"/>
  <c r="G954" i="5" s="1"/>
  <c r="K954" i="5" s="1"/>
  <c r="F990" i="5"/>
  <c r="G990" i="5" s="1"/>
  <c r="K990" i="5" s="1"/>
  <c r="F1037" i="5"/>
  <c r="G1037" i="5" s="1"/>
  <c r="K1037" i="5" s="1"/>
  <c r="F1073" i="5"/>
  <c r="G1073" i="5" s="1"/>
  <c r="K1073" i="5" s="1"/>
  <c r="F1145" i="5"/>
  <c r="G1145" i="5" s="1"/>
  <c r="K1145" i="5" s="1"/>
  <c r="F1225" i="5"/>
  <c r="G1225" i="5" s="1"/>
  <c r="K1225" i="5" s="1"/>
  <c r="F1258" i="5"/>
  <c r="G1258" i="5" s="1"/>
  <c r="K1258" i="5" s="1"/>
  <c r="F1288" i="5"/>
  <c r="G1288" i="5" s="1"/>
  <c r="K1288" i="5" s="1"/>
  <c r="F1345" i="5"/>
  <c r="G1345" i="5" s="1"/>
  <c r="K1345" i="5" s="1"/>
  <c r="F1380" i="5"/>
  <c r="G1380" i="5" s="1"/>
  <c r="K1380" i="5" s="1"/>
  <c r="F1414" i="5"/>
  <c r="G1414" i="5" s="1"/>
  <c r="K1414" i="5" s="1"/>
  <c r="F1470" i="5"/>
  <c r="G1470" i="5" s="1"/>
  <c r="K1470" i="5" s="1"/>
  <c r="F1489" i="5"/>
  <c r="G1489" i="5" s="1"/>
  <c r="K1489" i="5" s="1"/>
  <c r="F1543" i="5"/>
  <c r="G1543" i="5" s="1"/>
  <c r="K1543" i="5" s="1"/>
  <c r="F1568" i="5"/>
  <c r="G1568" i="5" s="1"/>
  <c r="K1568" i="5" s="1"/>
  <c r="F1592" i="5"/>
  <c r="G1592" i="5" s="1"/>
  <c r="K1592" i="5" s="1"/>
  <c r="F1617" i="5"/>
  <c r="G1617" i="5" s="1"/>
  <c r="K1617" i="5" s="1"/>
  <c r="F1732" i="5"/>
  <c r="G1732" i="5" s="1"/>
  <c r="K1732" i="5" s="1"/>
  <c r="F1773" i="5"/>
  <c r="G1773" i="5" s="1"/>
  <c r="K1773" i="5" s="1"/>
  <c r="F1815" i="5"/>
  <c r="G1815" i="5" s="1"/>
  <c r="K1815" i="5" s="1"/>
  <c r="F1839" i="5"/>
  <c r="G1839" i="5" s="1"/>
  <c r="K1839" i="5" s="1"/>
  <c r="F1864" i="5"/>
  <c r="G1864" i="5" s="1"/>
  <c r="K1864" i="5" s="1"/>
  <c r="F29" i="5"/>
  <c r="G29" i="5" s="1"/>
  <c r="K29" i="5" s="1"/>
  <c r="F256" i="5"/>
  <c r="G256" i="5" s="1"/>
  <c r="K256" i="5" s="1"/>
  <c r="F1038" i="5"/>
  <c r="G1038" i="5" s="1"/>
  <c r="K1038" i="5" s="1"/>
  <c r="F1381" i="5"/>
  <c r="G1381" i="5" s="1"/>
  <c r="K1381" i="5" s="1"/>
  <c r="F1569" i="5"/>
  <c r="G1569" i="5" s="1"/>
  <c r="K1569" i="5" s="1"/>
  <c r="F1644" i="5"/>
  <c r="G1644" i="5" s="1"/>
  <c r="K1644" i="5" s="1"/>
  <c r="F718" i="5"/>
  <c r="G718" i="5" s="1"/>
  <c r="K718" i="5" s="1"/>
  <c r="F828" i="5"/>
  <c r="G828" i="5" s="1"/>
  <c r="K828" i="5" s="1"/>
  <c r="F874" i="5"/>
  <c r="G874" i="5" s="1"/>
  <c r="K874" i="5" s="1"/>
  <c r="F991" i="5"/>
  <c r="G991" i="5" s="1"/>
  <c r="K991" i="5" s="1"/>
  <c r="F1039" i="5"/>
  <c r="G1039" i="5" s="1"/>
  <c r="K1039" i="5" s="1"/>
  <c r="F1074" i="5"/>
  <c r="G1074" i="5" s="1"/>
  <c r="K1074" i="5" s="1"/>
  <c r="F1146" i="5"/>
  <c r="G1146" i="5" s="1"/>
  <c r="K1146" i="5" s="1"/>
  <c r="F1444" i="5"/>
  <c r="G1444" i="5" s="1"/>
  <c r="K1444" i="5" s="1"/>
  <c r="F1705" i="5"/>
  <c r="G1705" i="5" s="1"/>
  <c r="K1705" i="5" s="1"/>
  <c r="F1774" i="5"/>
  <c r="G1774" i="5" s="1"/>
  <c r="K1774" i="5" s="1"/>
  <c r="F1865" i="5"/>
  <c r="G1865" i="5" s="1"/>
  <c r="K1865" i="5" s="1"/>
  <c r="F1925" i="5"/>
  <c r="G1925" i="5" s="1"/>
  <c r="K1925" i="5" s="1"/>
  <c r="F2020" i="5"/>
  <c r="G2020" i="5" s="1"/>
  <c r="K2020" i="5" s="1"/>
  <c r="F2039" i="5"/>
  <c r="G2039" i="5" s="1"/>
  <c r="K2039" i="5" s="1"/>
  <c r="F2057" i="5"/>
  <c r="G2057" i="5" s="1"/>
  <c r="K2057" i="5" s="1"/>
  <c r="F2148" i="5"/>
  <c r="G2148" i="5" s="1"/>
  <c r="K2148" i="5" s="1"/>
  <c r="F2164" i="5"/>
  <c r="G2164" i="5" s="1"/>
  <c r="K2164" i="5" s="1"/>
  <c r="F2250" i="5"/>
  <c r="G2250" i="5" s="1"/>
  <c r="K2250" i="5" s="1"/>
  <c r="F2266" i="5"/>
  <c r="G2266" i="5" s="1"/>
  <c r="K2266" i="5" s="1"/>
  <c r="F2297" i="5"/>
  <c r="G2297" i="5" s="1"/>
  <c r="K2297" i="5" s="1"/>
  <c r="F2325" i="5"/>
  <c r="G2325" i="5" s="1"/>
  <c r="K2325" i="5" s="1"/>
  <c r="F2364" i="5"/>
  <c r="G2364" i="5" s="1"/>
  <c r="K2364" i="5" s="1"/>
  <c r="F2373" i="5"/>
  <c r="G2373" i="5" s="1"/>
  <c r="K2373" i="5" s="1"/>
  <c r="F2407" i="5"/>
  <c r="G2407" i="5" s="1"/>
  <c r="K2407" i="5" s="1"/>
  <c r="F2418" i="5"/>
  <c r="G2418" i="5" s="1"/>
  <c r="K2418" i="5" s="1"/>
  <c r="F2441" i="5"/>
  <c r="G2441" i="5" s="1"/>
  <c r="K2441" i="5" s="1"/>
  <c r="F2468" i="5"/>
  <c r="G2468" i="5" s="1"/>
  <c r="K2468" i="5" s="1"/>
  <c r="F2529" i="5"/>
  <c r="G2529" i="5" s="1"/>
  <c r="K2529" i="5" s="1"/>
  <c r="F90" i="5"/>
  <c r="G90" i="5" s="1"/>
  <c r="K90" i="5" s="1"/>
  <c r="F363" i="5"/>
  <c r="G363" i="5" s="1"/>
  <c r="K363" i="5" s="1"/>
  <c r="F585" i="5"/>
  <c r="G585" i="5" s="1"/>
  <c r="K585" i="5" s="1"/>
  <c r="F719" i="5"/>
  <c r="G719" i="5" s="1"/>
  <c r="K719" i="5" s="1"/>
  <c r="F955" i="5"/>
  <c r="G955" i="5" s="1"/>
  <c r="K955" i="5" s="1"/>
  <c r="F1040" i="5"/>
  <c r="G1040" i="5" s="1"/>
  <c r="K1040" i="5" s="1"/>
  <c r="F1075" i="5"/>
  <c r="G1075" i="5" s="1"/>
  <c r="K1075" i="5" s="1"/>
  <c r="F1289" i="5"/>
  <c r="G1289" i="5" s="1"/>
  <c r="K1289" i="5" s="1"/>
  <c r="F1445" i="5"/>
  <c r="G1445" i="5" s="1"/>
  <c r="K1445" i="5" s="1"/>
  <c r="F1516" i="5"/>
  <c r="G1516" i="5" s="1"/>
  <c r="K1516" i="5" s="1"/>
  <c r="F1593" i="5"/>
  <c r="G1593" i="5" s="1"/>
  <c r="K1593" i="5" s="1"/>
  <c r="F1665" i="5"/>
  <c r="G1665" i="5" s="1"/>
  <c r="K1665" i="5" s="1"/>
  <c r="F1733" i="5"/>
  <c r="G1733" i="5" s="1"/>
  <c r="K1733" i="5" s="1"/>
  <c r="F1794" i="5"/>
  <c r="G1794" i="5" s="1"/>
  <c r="K1794" i="5" s="1"/>
  <c r="F1840" i="5"/>
  <c r="G1840" i="5" s="1"/>
  <c r="K1840" i="5" s="1"/>
  <c r="F1866" i="5"/>
  <c r="G1866" i="5" s="1"/>
  <c r="K1866" i="5" s="1"/>
  <c r="F1988" i="5"/>
  <c r="G1988" i="5" s="1"/>
  <c r="K1988" i="5" s="1"/>
  <c r="F2040" i="5"/>
  <c r="G2040" i="5" s="1"/>
  <c r="K2040" i="5" s="1"/>
  <c r="F2136" i="5"/>
  <c r="G2136" i="5" s="1"/>
  <c r="K2136" i="5" s="1"/>
  <c r="F2149" i="5"/>
  <c r="G2149" i="5" s="1"/>
  <c r="K2149" i="5" s="1"/>
  <c r="F2233" i="5"/>
  <c r="G2233" i="5" s="1"/>
  <c r="K2233" i="5" s="1"/>
  <c r="F2251" i="5"/>
  <c r="G2251" i="5" s="1"/>
  <c r="K2251" i="5" s="1"/>
  <c r="F2326" i="5"/>
  <c r="G2326" i="5" s="1"/>
  <c r="K2326" i="5" s="1"/>
  <c r="F2336" i="5"/>
  <c r="G2336" i="5" s="1"/>
  <c r="K2336" i="5" s="1"/>
  <c r="F2374" i="5"/>
  <c r="G2374" i="5" s="1"/>
  <c r="K2374" i="5" s="1"/>
  <c r="F2383" i="5"/>
  <c r="G2383" i="5" s="1"/>
  <c r="K2383" i="5" s="1"/>
  <c r="F2442" i="5"/>
  <c r="G2442" i="5" s="1"/>
  <c r="K2442" i="5" s="1"/>
  <c r="F2449" i="5"/>
  <c r="G2449" i="5" s="1"/>
  <c r="K2449" i="5" s="1"/>
  <c r="F2482" i="5"/>
  <c r="G2482" i="5" s="1"/>
  <c r="K2482" i="5" s="1"/>
  <c r="F2517" i="5"/>
  <c r="G2517" i="5" s="1"/>
  <c r="K2517" i="5" s="1"/>
  <c r="F2573" i="5"/>
  <c r="G2573" i="5" s="1"/>
  <c r="K2573" i="5" s="1"/>
  <c r="F2588" i="5"/>
  <c r="G2588" i="5" s="1"/>
  <c r="K2588" i="5" s="1"/>
  <c r="F2637" i="5"/>
  <c r="G2637" i="5" s="1"/>
  <c r="K2637" i="5" s="1"/>
  <c r="F2684" i="5"/>
  <c r="G2684" i="5" s="1"/>
  <c r="K2684" i="5" s="1"/>
  <c r="F2693" i="5"/>
  <c r="G2693" i="5" s="1"/>
  <c r="K2693" i="5" s="1"/>
  <c r="F2733" i="5"/>
  <c r="G2733" i="5" s="1"/>
  <c r="K2733" i="5" s="1"/>
  <c r="F2740" i="5"/>
  <c r="G2740" i="5" s="1"/>
  <c r="K2740" i="5" s="1"/>
  <c r="F2784" i="5"/>
  <c r="G2784" i="5" s="1"/>
  <c r="K2784" i="5" s="1"/>
  <c r="F2790" i="5"/>
  <c r="G2790" i="5" s="1"/>
  <c r="K2790" i="5" s="1"/>
  <c r="F2818" i="5"/>
  <c r="G2818" i="5" s="1"/>
  <c r="K2818" i="5" s="1"/>
  <c r="F2824" i="5"/>
  <c r="G2824" i="5" s="1"/>
  <c r="K2824" i="5" s="1"/>
  <c r="F2866" i="5"/>
  <c r="G2866" i="5" s="1"/>
  <c r="K2866" i="5" s="1"/>
  <c r="F2875" i="5"/>
  <c r="G2875" i="5" s="1"/>
  <c r="K2875" i="5" s="1"/>
  <c r="F2912" i="5"/>
  <c r="G2912" i="5" s="1"/>
  <c r="K2912" i="5" s="1"/>
  <c r="F2928" i="5"/>
  <c r="G2928" i="5" s="1"/>
  <c r="K2928" i="5" s="1"/>
  <c r="F2945" i="5"/>
  <c r="G2945" i="5" s="1"/>
  <c r="K2945" i="5" s="1"/>
  <c r="F2970" i="5"/>
  <c r="G2970" i="5" s="1"/>
  <c r="K2970" i="5" s="1"/>
  <c r="F2976" i="5"/>
  <c r="G2976" i="5" s="1"/>
  <c r="K2976" i="5" s="1"/>
  <c r="F3004" i="5"/>
  <c r="G3004" i="5" s="1"/>
  <c r="K3004" i="5" s="1"/>
  <c r="F3009" i="5"/>
  <c r="G3009" i="5" s="1"/>
  <c r="K3009" i="5" s="1"/>
  <c r="F3035" i="5"/>
  <c r="G3035" i="5" s="1"/>
  <c r="K3035" i="5" s="1"/>
  <c r="F3060" i="5"/>
  <c r="G3060" i="5" s="1"/>
  <c r="K3060" i="5" s="1"/>
  <c r="F3064" i="5"/>
  <c r="G3064" i="5" s="1"/>
  <c r="K3064" i="5" s="1"/>
  <c r="F3094" i="5"/>
  <c r="G3094" i="5" s="1"/>
  <c r="K3094" i="5" s="1"/>
  <c r="F3100" i="5"/>
  <c r="G3100" i="5" s="1"/>
  <c r="K3100" i="5" s="1"/>
  <c r="F3124" i="5"/>
  <c r="G3124" i="5" s="1"/>
  <c r="K3124" i="5" s="1"/>
  <c r="F3129" i="5"/>
  <c r="G3129" i="5" s="1"/>
  <c r="K3129" i="5" s="1"/>
  <c r="F2195" i="5"/>
  <c r="G2195" i="5" s="1"/>
  <c r="K2195" i="5" s="1"/>
  <c r="F2234" i="5"/>
  <c r="G2234" i="5" s="1"/>
  <c r="K2234" i="5" s="1"/>
  <c r="F2267" i="5"/>
  <c r="G2267" i="5" s="1"/>
  <c r="K2267" i="5" s="1"/>
  <c r="F2298" i="5"/>
  <c r="G2298" i="5" s="1"/>
  <c r="K2298" i="5" s="1"/>
  <c r="F2327" i="5"/>
  <c r="G2327" i="5" s="1"/>
  <c r="K2327" i="5" s="1"/>
  <c r="F462" i="5"/>
  <c r="G462" i="5" s="1"/>
  <c r="K462" i="5" s="1"/>
  <c r="F586" i="5"/>
  <c r="G586" i="5" s="1"/>
  <c r="K586" i="5" s="1"/>
  <c r="F1041" i="5"/>
  <c r="G1041" i="5" s="1"/>
  <c r="K1041" i="5" s="1"/>
  <c r="F1076" i="5"/>
  <c r="G1076" i="5" s="1"/>
  <c r="K1076" i="5" s="1"/>
  <c r="F1346" i="5"/>
  <c r="G1346" i="5" s="1"/>
  <c r="K1346" i="5" s="1"/>
  <c r="F1382" i="5"/>
  <c r="G1382" i="5" s="1"/>
  <c r="K1382" i="5" s="1"/>
  <c r="F1544" i="5"/>
  <c r="G1544" i="5" s="1"/>
  <c r="K1544" i="5" s="1"/>
  <c r="F1570" i="5"/>
  <c r="G1570" i="5" s="1"/>
  <c r="K1570" i="5" s="1"/>
  <c r="F1645" i="5"/>
  <c r="G1645" i="5" s="1"/>
  <c r="K1645" i="5" s="1"/>
  <c r="F1684" i="5"/>
  <c r="G1684" i="5" s="1"/>
  <c r="K1684" i="5" s="1"/>
  <c r="F1775" i="5"/>
  <c r="G1775" i="5" s="1"/>
  <c r="K1775" i="5" s="1"/>
  <c r="F1889" i="5"/>
  <c r="G1889" i="5" s="1"/>
  <c r="K1889" i="5" s="1"/>
  <c r="F1948" i="5"/>
  <c r="G1948" i="5" s="1"/>
  <c r="K1948" i="5" s="1"/>
  <c r="F2117" i="5"/>
  <c r="G2117" i="5" s="1"/>
  <c r="K2117" i="5" s="1"/>
  <c r="F2150" i="5"/>
  <c r="G2150" i="5" s="1"/>
  <c r="K2150" i="5" s="1"/>
  <c r="F2212" i="5"/>
  <c r="G2212" i="5" s="1"/>
  <c r="K2212" i="5" s="1"/>
  <c r="F2365" i="5"/>
  <c r="G2365" i="5" s="1"/>
  <c r="K2365" i="5" s="1"/>
  <c r="F2511" i="5"/>
  <c r="G2511" i="5" s="1"/>
  <c r="K2511" i="5" s="1"/>
  <c r="F2518" i="5"/>
  <c r="G2518" i="5" s="1"/>
  <c r="K2518" i="5" s="1"/>
  <c r="F2530" i="5"/>
  <c r="G2530" i="5" s="1"/>
  <c r="K2530" i="5" s="1"/>
  <c r="F2553" i="5"/>
  <c r="G2553" i="5" s="1"/>
  <c r="K2553" i="5" s="1"/>
  <c r="F2599" i="5"/>
  <c r="G2599" i="5" s="1"/>
  <c r="K2599" i="5" s="1"/>
  <c r="F2608" i="5"/>
  <c r="G2608" i="5" s="1"/>
  <c r="K2608" i="5" s="1"/>
  <c r="F2621" i="5"/>
  <c r="G2621" i="5" s="1"/>
  <c r="K2621" i="5" s="1"/>
  <c r="F2647" i="5"/>
  <c r="G2647" i="5" s="1"/>
  <c r="K2647" i="5" s="1"/>
  <c r="F2672" i="5"/>
  <c r="G2672" i="5" s="1"/>
  <c r="K2672" i="5" s="1"/>
  <c r="F2694" i="5"/>
  <c r="G2694" i="5" s="1"/>
  <c r="K2694" i="5" s="1"/>
  <c r="F2701" i="5"/>
  <c r="G2701" i="5" s="1"/>
  <c r="K2701" i="5" s="1"/>
  <c r="F2741" i="5"/>
  <c r="G2741" i="5" s="1"/>
  <c r="K2741" i="5" s="1"/>
  <c r="F2760" i="5"/>
  <c r="G2760" i="5" s="1"/>
  <c r="K2760" i="5" s="1"/>
  <c r="F2766" i="5"/>
  <c r="G2766" i="5" s="1"/>
  <c r="K2766" i="5" s="1"/>
  <c r="F2801" i="5"/>
  <c r="G2801" i="5" s="1"/>
  <c r="K2801" i="5" s="1"/>
  <c r="F2839" i="5"/>
  <c r="G2839" i="5" s="1"/>
  <c r="K2839" i="5" s="1"/>
  <c r="F2867" i="5"/>
  <c r="G2867" i="5" s="1"/>
  <c r="K2867" i="5" s="1"/>
  <c r="F2889" i="5"/>
  <c r="G2889" i="5" s="1"/>
  <c r="K2889" i="5" s="1"/>
  <c r="F2934" i="5"/>
  <c r="G2934" i="5" s="1"/>
  <c r="K2934" i="5" s="1"/>
  <c r="F2935" i="5"/>
  <c r="G2935" i="5" s="1"/>
  <c r="K2935" i="5" s="1"/>
  <c r="F2941" i="5"/>
  <c r="G2941" i="5" s="1"/>
  <c r="K2941" i="5" s="1"/>
  <c r="F2961" i="5"/>
  <c r="G2961" i="5" s="1"/>
  <c r="K2961" i="5" s="1"/>
  <c r="F2977" i="5"/>
  <c r="G2977" i="5" s="1"/>
  <c r="K2977" i="5" s="1"/>
  <c r="F2996" i="5"/>
  <c r="G2996" i="5" s="1"/>
  <c r="K2996" i="5" s="1"/>
  <c r="F3024" i="5"/>
  <c r="G3024" i="5" s="1"/>
  <c r="K3024" i="5" s="1"/>
  <c r="F3030" i="5"/>
  <c r="G3030" i="5" s="1"/>
  <c r="K3030" i="5" s="1"/>
  <c r="F3047" i="5"/>
  <c r="G3047" i="5" s="1"/>
  <c r="K3047" i="5" s="1"/>
  <c r="F3065" i="5"/>
  <c r="G3065" i="5" s="1"/>
  <c r="K3065" i="5" s="1"/>
  <c r="F3075" i="5"/>
  <c r="G3075" i="5" s="1"/>
  <c r="K3075" i="5" s="1"/>
  <c r="F3107" i="5"/>
  <c r="G3107" i="5" s="1"/>
  <c r="K3107" i="5" s="1"/>
  <c r="F3111" i="5"/>
  <c r="G3111" i="5" s="1"/>
  <c r="K3111" i="5" s="1"/>
  <c r="F3130" i="5"/>
  <c r="G3130" i="5" s="1"/>
  <c r="K3130" i="5" s="1"/>
  <c r="F3147" i="5"/>
  <c r="G3147" i="5" s="1"/>
  <c r="K3147" i="5" s="1"/>
  <c r="F3151" i="5"/>
  <c r="G3151" i="5" s="1"/>
  <c r="K3151" i="5" s="1"/>
  <c r="F3166" i="5"/>
  <c r="G3166" i="5" s="1"/>
  <c r="K3166" i="5" s="1"/>
  <c r="F3174" i="5"/>
  <c r="G3174" i="5" s="1"/>
  <c r="K3174" i="5" s="1"/>
  <c r="F3196" i="5"/>
  <c r="G3196" i="5" s="1"/>
  <c r="K3196" i="5" s="1"/>
  <c r="F3202" i="5"/>
  <c r="G3202" i="5" s="1"/>
  <c r="K3202" i="5" s="1"/>
  <c r="F3221" i="5"/>
  <c r="G3221" i="5" s="1"/>
  <c r="K3221" i="5" s="1"/>
  <c r="F3225" i="5"/>
  <c r="G3225" i="5" s="1"/>
  <c r="K3225" i="5" s="1"/>
  <c r="F3252" i="5"/>
  <c r="G3252" i="5" s="1"/>
  <c r="K3252" i="5" s="1"/>
  <c r="F3256" i="5"/>
  <c r="G3256" i="5" s="1"/>
  <c r="K3256" i="5" s="1"/>
  <c r="F3284" i="5"/>
  <c r="G3284" i="5" s="1"/>
  <c r="K3284" i="5" s="1"/>
  <c r="F3289" i="5"/>
  <c r="G3289" i="5" s="1"/>
  <c r="K3289" i="5" s="1"/>
  <c r="F3296" i="5"/>
  <c r="G3296" i="5" s="1"/>
  <c r="K3296" i="5" s="1"/>
  <c r="F3312" i="5"/>
  <c r="G3312" i="5" s="1"/>
  <c r="K3312" i="5" s="1"/>
  <c r="F3316" i="5"/>
  <c r="G3316" i="5" s="1"/>
  <c r="K3316" i="5" s="1"/>
  <c r="F3422" i="5"/>
  <c r="G3422" i="5" s="1"/>
  <c r="K3422" i="5" s="1"/>
  <c r="F639" i="5"/>
  <c r="G639" i="5" s="1"/>
  <c r="K639" i="5" s="1"/>
  <c r="F682" i="5"/>
  <c r="G682" i="5" s="1"/>
  <c r="K682" i="5" s="1"/>
  <c r="F720" i="5"/>
  <c r="G720" i="5" s="1"/>
  <c r="K720" i="5" s="1"/>
  <c r="F776" i="5"/>
  <c r="G776" i="5" s="1"/>
  <c r="K776" i="5" s="1"/>
  <c r="F1077" i="5"/>
  <c r="G1077" i="5" s="1"/>
  <c r="K1077" i="5" s="1"/>
  <c r="F1259" i="5"/>
  <c r="G1259" i="5" s="1"/>
  <c r="K1259" i="5" s="1"/>
  <c r="F1260" i="5"/>
  <c r="G1260" i="5" s="1"/>
  <c r="K1260" i="5" s="1"/>
  <c r="F1319" i="5"/>
  <c r="G1319" i="5" s="1"/>
  <c r="K1319" i="5" s="1"/>
  <c r="F1383" i="5"/>
  <c r="G1383" i="5" s="1"/>
  <c r="K1383" i="5" s="1"/>
  <c r="F1490" i="5"/>
  <c r="G1490" i="5" s="1"/>
  <c r="K1490" i="5" s="1"/>
  <c r="F1545" i="5"/>
  <c r="G1545" i="5" s="1"/>
  <c r="K1545" i="5" s="1"/>
  <c r="F1706" i="5"/>
  <c r="G1706" i="5" s="1"/>
  <c r="K1706" i="5" s="1"/>
  <c r="F1734" i="5"/>
  <c r="G1734" i="5" s="1"/>
  <c r="K1734" i="5" s="1"/>
  <c r="F1752" i="5"/>
  <c r="G1752" i="5" s="1"/>
  <c r="K1752" i="5" s="1"/>
  <c r="F1841" i="5"/>
  <c r="G1841" i="5" s="1"/>
  <c r="K1841" i="5" s="1"/>
  <c r="F1867" i="5"/>
  <c r="G1867" i="5" s="1"/>
  <c r="K1867" i="5" s="1"/>
  <c r="F1989" i="5"/>
  <c r="G1989" i="5" s="1"/>
  <c r="K1989" i="5" s="1"/>
  <c r="F2165" i="5"/>
  <c r="G2165" i="5" s="1"/>
  <c r="K2165" i="5" s="1"/>
  <c r="F2235" i="5"/>
  <c r="G2235" i="5" s="1"/>
  <c r="K2235" i="5" s="1"/>
  <c r="F2299" i="5"/>
  <c r="G2299" i="5" s="1"/>
  <c r="K2299" i="5" s="1"/>
  <c r="F2328" i="5"/>
  <c r="G2328" i="5" s="1"/>
  <c r="K2328" i="5" s="1"/>
  <c r="F2384" i="5"/>
  <c r="G2384" i="5" s="1"/>
  <c r="K2384" i="5" s="1"/>
  <c r="F2419" i="5"/>
  <c r="G2419" i="5" s="1"/>
  <c r="K2419" i="5" s="1"/>
  <c r="F2435" i="5"/>
  <c r="G2435" i="5" s="1"/>
  <c r="K2435" i="5" s="1"/>
  <c r="F2450" i="5"/>
  <c r="G2450" i="5" s="1"/>
  <c r="K2450" i="5" s="1"/>
  <c r="F2460" i="5"/>
  <c r="G2460" i="5" s="1"/>
  <c r="K2460" i="5" s="1"/>
  <c r="F2469" i="5"/>
  <c r="G2469" i="5" s="1"/>
  <c r="K2469" i="5" s="1"/>
  <c r="F2483" i="5"/>
  <c r="G2483" i="5" s="1"/>
  <c r="K2483" i="5" s="1"/>
  <c r="F2512" i="5"/>
  <c r="G2512" i="5" s="1"/>
  <c r="K2512" i="5" s="1"/>
  <c r="F2519" i="5"/>
  <c r="G2519" i="5" s="1"/>
  <c r="K2519" i="5" s="1"/>
  <c r="F2554" i="5"/>
  <c r="G2554" i="5" s="1"/>
  <c r="K2554" i="5" s="1"/>
  <c r="F2574" i="5"/>
  <c r="G2574" i="5" s="1"/>
  <c r="K2574" i="5" s="1"/>
  <c r="F2589" i="5"/>
  <c r="G2589" i="5" s="1"/>
  <c r="K2589" i="5" s="1"/>
  <c r="F2630" i="5"/>
  <c r="G2630" i="5" s="1"/>
  <c r="K2630" i="5" s="1"/>
  <c r="F2638" i="5"/>
  <c r="G2638" i="5" s="1"/>
  <c r="K2638" i="5" s="1"/>
  <c r="F2656" i="5"/>
  <c r="G2656" i="5" s="1"/>
  <c r="K2656" i="5" s="1"/>
  <c r="F2673" i="5"/>
  <c r="G2673" i="5" s="1"/>
  <c r="K2673" i="5" s="1"/>
  <c r="F2677" i="5"/>
  <c r="G2677" i="5" s="1"/>
  <c r="K2677" i="5" s="1"/>
  <c r="F2685" i="5"/>
  <c r="G2685" i="5" s="1"/>
  <c r="K2685" i="5" s="1"/>
  <c r="F2716" i="5"/>
  <c r="G2716" i="5" s="1"/>
  <c r="K2716" i="5" s="1"/>
  <c r="F2734" i="5"/>
  <c r="G2734" i="5" s="1"/>
  <c r="K2734" i="5" s="1"/>
  <c r="F2742" i="5"/>
  <c r="G2742" i="5" s="1"/>
  <c r="K2742" i="5" s="1"/>
  <c r="F2751" i="5"/>
  <c r="G2751" i="5" s="1"/>
  <c r="K2751" i="5" s="1"/>
  <c r="F2767" i="5"/>
  <c r="G2767" i="5" s="1"/>
  <c r="K2767" i="5" s="1"/>
  <c r="F2773" i="5"/>
  <c r="G2773" i="5" s="1"/>
  <c r="K2773" i="5" s="1"/>
  <c r="F2791" i="5"/>
  <c r="G2791" i="5" s="1"/>
  <c r="K2791" i="5" s="1"/>
  <c r="F2819" i="5"/>
  <c r="G2819" i="5" s="1"/>
  <c r="K2819" i="5" s="1"/>
  <c r="F2825" i="5"/>
  <c r="G2825" i="5" s="1"/>
  <c r="K2825" i="5" s="1"/>
  <c r="F2857" i="5"/>
  <c r="G2857" i="5" s="1"/>
  <c r="K2857" i="5" s="1"/>
  <c r="F2885" i="5"/>
  <c r="G2885" i="5" s="1"/>
  <c r="K2885" i="5" s="1"/>
  <c r="F2929" i="5"/>
  <c r="G2929" i="5" s="1"/>
  <c r="K2929" i="5" s="1"/>
  <c r="F2936" i="5"/>
  <c r="G2936" i="5" s="1"/>
  <c r="K2936" i="5" s="1"/>
  <c r="F2942" i="5"/>
  <c r="G2942" i="5" s="1"/>
  <c r="K2942" i="5" s="1"/>
  <c r="F2950" i="5"/>
  <c r="G2950" i="5" s="1"/>
  <c r="K2950" i="5" s="1"/>
  <c r="F2978" i="5"/>
  <c r="G2978" i="5" s="1"/>
  <c r="K2978" i="5" s="1"/>
  <c r="F3025" i="5"/>
  <c r="G3025" i="5" s="1"/>
  <c r="K3025" i="5" s="1"/>
  <c r="F3031" i="5"/>
  <c r="G3031" i="5" s="1"/>
  <c r="K3031" i="5" s="1"/>
  <c r="F3036" i="5"/>
  <c r="G3036" i="5" s="1"/>
  <c r="K3036" i="5" s="1"/>
  <c r="F3054" i="5"/>
  <c r="G3054" i="5" s="1"/>
  <c r="K3054" i="5" s="1"/>
  <c r="F3068" i="5"/>
  <c r="G3068" i="5" s="1"/>
  <c r="K3068" i="5" s="1"/>
  <c r="F3203" i="5"/>
  <c r="G3203" i="5" s="1"/>
  <c r="K3203" i="5" s="1"/>
  <c r="F3226" i="5"/>
  <c r="G3226" i="5" s="1"/>
  <c r="K3226" i="5" s="1"/>
  <c r="F3243" i="5"/>
  <c r="G3243" i="5" s="1"/>
  <c r="K3243" i="5" s="1"/>
  <c r="F3271" i="5"/>
  <c r="G3271" i="5" s="1"/>
  <c r="K3271" i="5" s="1"/>
  <c r="F3297" i="5"/>
  <c r="G3297" i="5" s="1"/>
  <c r="K3297" i="5" s="1"/>
  <c r="F3336" i="5"/>
  <c r="G3336" i="5" s="1"/>
  <c r="K3336" i="5" s="1"/>
  <c r="F3344" i="5"/>
  <c r="G3344" i="5" s="1"/>
  <c r="K3344" i="5" s="1"/>
  <c r="F3363" i="5"/>
  <c r="G3363" i="5" s="1"/>
  <c r="K3363" i="5" s="1"/>
  <c r="F3369" i="5"/>
  <c r="G3369" i="5" s="1"/>
  <c r="K3369" i="5" s="1"/>
  <c r="F3372" i="5"/>
  <c r="G3372" i="5" s="1"/>
  <c r="K3372" i="5" s="1"/>
  <c r="F3384" i="5"/>
  <c r="G3384" i="5" s="1"/>
  <c r="K3384" i="5" s="1"/>
  <c r="F3391" i="5"/>
  <c r="G3391" i="5" s="1"/>
  <c r="K3391" i="5" s="1"/>
  <c r="F3396" i="5"/>
  <c r="G3396" i="5" s="1"/>
  <c r="K3396" i="5" s="1"/>
  <c r="F3408" i="5"/>
  <c r="G3408" i="5" s="1"/>
  <c r="K3408" i="5" s="1"/>
  <c r="F3424" i="5"/>
  <c r="G3424" i="5" s="1"/>
  <c r="K3424" i="5" s="1"/>
  <c r="F3428" i="5"/>
  <c r="G3428" i="5" s="1"/>
  <c r="K3428" i="5" s="1"/>
  <c r="F3470" i="5"/>
  <c r="G3470" i="5" s="1"/>
  <c r="K3470" i="5" s="1"/>
  <c r="F3485" i="5"/>
  <c r="G3485" i="5" s="1"/>
  <c r="K3485" i="5" s="1"/>
  <c r="F3489" i="5"/>
  <c r="G3489" i="5" s="1"/>
  <c r="K3489" i="5" s="1"/>
  <c r="F3491" i="5"/>
  <c r="G3491" i="5" s="1"/>
  <c r="K3491" i="5" s="1"/>
  <c r="F3495" i="5"/>
  <c r="G3495" i="5" s="1"/>
  <c r="K3495" i="5" s="1"/>
  <c r="F3503" i="5"/>
  <c r="G3503" i="5" s="1"/>
  <c r="K3503" i="5" s="1"/>
  <c r="F3505" i="5"/>
  <c r="G3505" i="5" s="1"/>
  <c r="K3505" i="5" s="1"/>
  <c r="F3513" i="5"/>
  <c r="G3513" i="5" s="1"/>
  <c r="K3513" i="5" s="1"/>
  <c r="F3521" i="5"/>
  <c r="G3521" i="5" s="1"/>
  <c r="K3521" i="5" s="1"/>
  <c r="F3531" i="5"/>
  <c r="G3531" i="5" s="1"/>
  <c r="K3531" i="5" s="1"/>
  <c r="F3545" i="5"/>
  <c r="G3545" i="5" s="1"/>
  <c r="K3545" i="5" s="1"/>
  <c r="F3563" i="5"/>
  <c r="G3563" i="5" s="1"/>
  <c r="K3563" i="5" s="1"/>
  <c r="F3582" i="5"/>
  <c r="G3582" i="5" s="1"/>
  <c r="K3582" i="5" s="1"/>
  <c r="F3589" i="5"/>
  <c r="G3589" i="5" s="1"/>
  <c r="K3589" i="5" s="1"/>
  <c r="F3591" i="5"/>
  <c r="G3591" i="5" s="1"/>
  <c r="K3591" i="5" s="1"/>
  <c r="F3593" i="5"/>
  <c r="G3593" i="5" s="1"/>
  <c r="K3593" i="5" s="1"/>
  <c r="F3598" i="5"/>
  <c r="G3598" i="5" s="1"/>
  <c r="K3598" i="5" s="1"/>
  <c r="F3603" i="5"/>
  <c r="G3603" i="5" s="1"/>
  <c r="K3603" i="5" s="1"/>
  <c r="F3605" i="5"/>
  <c r="G3605" i="5" s="1"/>
  <c r="K3605" i="5" s="1"/>
  <c r="F3618" i="5"/>
  <c r="G3618" i="5" s="1"/>
  <c r="K3618" i="5" s="1"/>
  <c r="F3620" i="5"/>
  <c r="G3620" i="5" s="1"/>
  <c r="K3620" i="5" s="1"/>
  <c r="F3622" i="5"/>
  <c r="G3622" i="5" s="1"/>
  <c r="K3622" i="5" s="1"/>
  <c r="F3623" i="5"/>
  <c r="G3623" i="5" s="1"/>
  <c r="K3623" i="5" s="1"/>
  <c r="F3624" i="5"/>
  <c r="G3624" i="5" s="1"/>
  <c r="K3624" i="5" s="1"/>
  <c r="F3625" i="5"/>
  <c r="G3625" i="5" s="1"/>
  <c r="K3625" i="5" s="1"/>
  <c r="F3627" i="5"/>
  <c r="G3627" i="5" s="1"/>
  <c r="K3627" i="5" s="1"/>
  <c r="F3630" i="5"/>
  <c r="G3630" i="5" s="1"/>
  <c r="K3630" i="5" s="1"/>
  <c r="F3632" i="5"/>
  <c r="G3632" i="5" s="1"/>
  <c r="K3632" i="5" s="1"/>
  <c r="F3635" i="5"/>
  <c r="G3635" i="5" s="1"/>
  <c r="K3635" i="5" s="1"/>
  <c r="F3636" i="5"/>
  <c r="G3636" i="5" s="1"/>
  <c r="K3636" i="5" s="1"/>
  <c r="F3638" i="5"/>
  <c r="G3638" i="5" s="1"/>
  <c r="K3638" i="5" s="1"/>
  <c r="F3639" i="5"/>
  <c r="G3639" i="5" s="1"/>
  <c r="K3639" i="5" s="1"/>
  <c r="F3640" i="5"/>
  <c r="G3640" i="5" s="1"/>
  <c r="K3640" i="5" s="1"/>
  <c r="F3641" i="5"/>
  <c r="G3641" i="5" s="1"/>
  <c r="K3641" i="5" s="1"/>
  <c r="F3647" i="5"/>
  <c r="G3647" i="5" s="1"/>
  <c r="K3647" i="5" s="1"/>
  <c r="F3654" i="5"/>
  <c r="G3654" i="5" s="1"/>
  <c r="K3654" i="5" s="1"/>
  <c r="F3702" i="5"/>
  <c r="G3702" i="5" s="1"/>
  <c r="K3702" i="5" s="1"/>
  <c r="F3708" i="5"/>
  <c r="G3708" i="5" s="1"/>
  <c r="K3708" i="5" s="1"/>
  <c r="F3769" i="5"/>
  <c r="G3769" i="5" s="1"/>
  <c r="K3769" i="5" s="1"/>
  <c r="F3770" i="5"/>
  <c r="G3770" i="5" s="1"/>
  <c r="K3770" i="5" s="1"/>
  <c r="F3771" i="5"/>
  <c r="G3771" i="5" s="1"/>
  <c r="K3771" i="5" s="1"/>
  <c r="F3772" i="5"/>
  <c r="G3772" i="5" s="1"/>
  <c r="K3772" i="5" s="1"/>
  <c r="F3782" i="5"/>
  <c r="G3782" i="5" s="1"/>
  <c r="K3782" i="5" s="1"/>
  <c r="F3783" i="5"/>
  <c r="G3783" i="5" s="1"/>
  <c r="K3783" i="5" s="1"/>
  <c r="F3784" i="5"/>
  <c r="G3784" i="5" s="1"/>
  <c r="K3784" i="5" s="1"/>
  <c r="F3785" i="5"/>
  <c r="G3785" i="5" s="1"/>
  <c r="K3785" i="5" s="1"/>
  <c r="F3786" i="5"/>
  <c r="G3786" i="5" s="1"/>
  <c r="K3786" i="5" s="1"/>
  <c r="F3802" i="5"/>
  <c r="G3802" i="5" s="1"/>
  <c r="K3802" i="5" s="1"/>
  <c r="F31" i="5"/>
  <c r="G31" i="5" s="1"/>
  <c r="K31" i="5" s="1"/>
  <c r="F588" i="5"/>
  <c r="G588" i="5" s="1"/>
  <c r="K588" i="5" s="1"/>
  <c r="F830" i="5"/>
  <c r="G830" i="5" s="1"/>
  <c r="K830" i="5" s="1"/>
  <c r="F957" i="5"/>
  <c r="G957" i="5" s="1"/>
  <c r="K957" i="5" s="1"/>
  <c r="F1147" i="5"/>
  <c r="G1147" i="5" s="1"/>
  <c r="K1147" i="5" s="1"/>
  <c r="F1261" i="5"/>
  <c r="G1261" i="5" s="1"/>
  <c r="K1261" i="5" s="1"/>
  <c r="F1347" i="5"/>
  <c r="G1347" i="5" s="1"/>
  <c r="K1347" i="5" s="1"/>
  <c r="F1446" i="5"/>
  <c r="G1446" i="5" s="1"/>
  <c r="K1446" i="5" s="1"/>
  <c r="F1517" i="5"/>
  <c r="G1517" i="5" s="1"/>
  <c r="K1517" i="5" s="1"/>
  <c r="F641" i="5"/>
  <c r="G641" i="5" s="1"/>
  <c r="K641" i="5" s="1"/>
  <c r="F684" i="5"/>
  <c r="G684" i="5" s="1"/>
  <c r="K684" i="5" s="1"/>
  <c r="F916" i="5"/>
  <c r="G916" i="5" s="1"/>
  <c r="K916" i="5" s="1"/>
  <c r="F993" i="5"/>
  <c r="G993" i="5" s="1"/>
  <c r="K993" i="5" s="1"/>
  <c r="F994" i="5"/>
  <c r="G994" i="5" s="1"/>
  <c r="K994" i="5" s="1"/>
  <c r="F1078" i="5"/>
  <c r="G1078" i="5" s="1"/>
  <c r="K1078" i="5" s="1"/>
  <c r="F1148" i="5"/>
  <c r="G1148" i="5" s="1"/>
  <c r="K1148" i="5" s="1"/>
  <c r="F1189" i="5"/>
  <c r="G1189" i="5" s="1"/>
  <c r="K1189" i="5" s="1"/>
  <c r="F1348" i="5"/>
  <c r="G1348" i="5" s="1"/>
  <c r="K1348" i="5" s="1"/>
  <c r="F1415" i="5"/>
  <c r="G1415" i="5" s="1"/>
  <c r="K1415" i="5" s="1"/>
  <c r="F1795" i="5"/>
  <c r="G1795" i="5" s="1"/>
  <c r="K1795" i="5" s="1"/>
  <c r="F1816" i="5"/>
  <c r="G1816" i="5" s="1"/>
  <c r="K1816" i="5" s="1"/>
  <c r="F1868" i="5"/>
  <c r="G1868" i="5" s="1"/>
  <c r="K1868" i="5" s="1"/>
  <c r="F1890" i="5"/>
  <c r="G1890" i="5" s="1"/>
  <c r="K1890" i="5" s="1"/>
  <c r="F2021" i="5"/>
  <c r="G2021" i="5" s="1"/>
  <c r="K2021" i="5" s="1"/>
  <c r="F2041" i="5"/>
  <c r="G2041" i="5" s="1"/>
  <c r="K2041" i="5" s="1"/>
  <c r="F2077" i="5"/>
  <c r="G2077" i="5" s="1"/>
  <c r="K2077" i="5" s="1"/>
  <c r="F2098" i="5"/>
  <c r="G2098" i="5" s="1"/>
  <c r="K2098" i="5" s="1"/>
  <c r="F2196" i="5"/>
  <c r="G2196" i="5" s="1"/>
  <c r="K2196" i="5" s="1"/>
  <c r="F2300" i="5"/>
  <c r="G2300" i="5" s="1"/>
  <c r="K2300" i="5" s="1"/>
  <c r="F2375" i="5"/>
  <c r="G2375" i="5" s="1"/>
  <c r="K2375" i="5" s="1"/>
  <c r="F2436" i="5"/>
  <c r="G2436" i="5" s="1"/>
  <c r="K2436" i="5" s="1"/>
  <c r="F2491" i="5"/>
  <c r="G2491" i="5" s="1"/>
  <c r="K2491" i="5" s="1"/>
  <c r="F2531" i="5"/>
  <c r="G2531" i="5" s="1"/>
  <c r="K2531" i="5" s="1"/>
  <c r="F2542" i="5"/>
  <c r="G2542" i="5" s="1"/>
  <c r="K2542" i="5" s="1"/>
  <c r="F2575" i="5"/>
  <c r="G2575" i="5" s="1"/>
  <c r="K2575" i="5" s="1"/>
  <c r="F2609" i="5"/>
  <c r="G2609" i="5" s="1"/>
  <c r="K2609" i="5" s="1"/>
  <c r="F2639" i="5"/>
  <c r="G2639" i="5" s="1"/>
  <c r="K2639" i="5" s="1"/>
  <c r="F2648" i="5"/>
  <c r="G2648" i="5" s="1"/>
  <c r="K2648" i="5" s="1"/>
  <c r="F2695" i="5"/>
  <c r="G2695" i="5" s="1"/>
  <c r="K2695" i="5" s="1"/>
  <c r="F2702" i="5"/>
  <c r="G2702" i="5" s="1"/>
  <c r="K2702" i="5" s="1"/>
  <c r="F2709" i="5"/>
  <c r="G2709" i="5" s="1"/>
  <c r="K2709" i="5" s="1"/>
  <c r="F2725" i="5"/>
  <c r="G2725" i="5" s="1"/>
  <c r="K2725" i="5" s="1"/>
  <c r="F2735" i="5"/>
  <c r="G2735" i="5" s="1"/>
  <c r="K2735" i="5" s="1"/>
  <c r="F2761" i="5"/>
  <c r="G2761" i="5" s="1"/>
  <c r="K2761" i="5" s="1"/>
  <c r="F2768" i="5"/>
  <c r="G2768" i="5" s="1"/>
  <c r="K2768" i="5" s="1"/>
  <c r="F2785" i="5"/>
  <c r="G2785" i="5" s="1"/>
  <c r="K2785" i="5" s="1"/>
  <c r="F2792" i="5"/>
  <c r="G2792" i="5" s="1"/>
  <c r="K2792" i="5" s="1"/>
  <c r="F2793" i="5"/>
  <c r="G2793" i="5" s="1"/>
  <c r="K2793" i="5" s="1"/>
  <c r="F2802" i="5"/>
  <c r="G2802" i="5" s="1"/>
  <c r="K2802" i="5" s="1"/>
  <c r="F2810" i="5"/>
  <c r="G2810" i="5" s="1"/>
  <c r="K2810" i="5" s="1"/>
  <c r="F2826" i="5"/>
  <c r="G2826" i="5" s="1"/>
  <c r="K2826" i="5" s="1"/>
  <c r="F522" i="5"/>
  <c r="G522" i="5" s="1"/>
  <c r="K522" i="5" s="1"/>
  <c r="F722" i="5"/>
  <c r="G722" i="5" s="1"/>
  <c r="K722" i="5" s="1"/>
  <c r="F3890" i="5"/>
  <c r="G3890" i="5" s="1"/>
  <c r="K3890" i="5" s="1"/>
  <c r="F3891" i="5"/>
  <c r="G3891" i="5" s="1"/>
  <c r="K3891" i="5" s="1"/>
  <c r="F92" i="5"/>
  <c r="G92" i="5" s="1"/>
  <c r="K92" i="5" s="1"/>
  <c r="F464" i="5"/>
  <c r="G464" i="5" s="1"/>
  <c r="K464" i="5" s="1"/>
  <c r="F523" i="5"/>
  <c r="G523" i="5" s="1"/>
  <c r="K523" i="5" s="1"/>
  <c r="F876" i="5"/>
  <c r="G876" i="5" s="1"/>
  <c r="K876" i="5" s="1"/>
  <c r="F917" i="5"/>
  <c r="G917" i="5" s="1"/>
  <c r="K917" i="5" s="1"/>
  <c r="F1226" i="5"/>
  <c r="G1226" i="5" s="1"/>
  <c r="K1226" i="5" s="1"/>
  <c r="F1416" i="5"/>
  <c r="G1416" i="5" s="1"/>
  <c r="K1416" i="5" s="1"/>
  <c r="F1546" i="5"/>
  <c r="G1546" i="5" s="1"/>
  <c r="K1546" i="5" s="1"/>
  <c r="F1571" i="5"/>
  <c r="G1571" i="5" s="1"/>
  <c r="K1571" i="5" s="1"/>
  <c r="F1707" i="5"/>
  <c r="G1707" i="5" s="1"/>
  <c r="K1707" i="5" s="1"/>
  <c r="F1817" i="5"/>
  <c r="G1817" i="5" s="1"/>
  <c r="K1817" i="5" s="1"/>
  <c r="F1842" i="5"/>
  <c r="G1842" i="5" s="1"/>
  <c r="K1842" i="5" s="1"/>
  <c r="F1971" i="5"/>
  <c r="G1971" i="5" s="1"/>
  <c r="K1971" i="5" s="1"/>
  <c r="F1990" i="5"/>
  <c r="G1990" i="5" s="1"/>
  <c r="K1990" i="5" s="1"/>
  <c r="F2078" i="5"/>
  <c r="G2078" i="5" s="1"/>
  <c r="K2078" i="5" s="1"/>
  <c r="F2137" i="5"/>
  <c r="G2137" i="5" s="1"/>
  <c r="K2137" i="5" s="1"/>
  <c r="F2182" i="5"/>
  <c r="G2182" i="5" s="1"/>
  <c r="K2182" i="5" s="1"/>
  <c r="F2236" i="5"/>
  <c r="G2236" i="5" s="1"/>
  <c r="K2236" i="5" s="1"/>
  <c r="F2282" i="5"/>
  <c r="G2282" i="5" s="1"/>
  <c r="K2282" i="5" s="1"/>
  <c r="F2345" i="5"/>
  <c r="G2345" i="5" s="1"/>
  <c r="K2345" i="5" s="1"/>
  <c r="F2357" i="5"/>
  <c r="G2357" i="5" s="1"/>
  <c r="K2357" i="5" s="1"/>
  <c r="F2484" i="5"/>
  <c r="G2484" i="5" s="1"/>
  <c r="K2484" i="5" s="1"/>
  <c r="F2492" i="5"/>
  <c r="G2492" i="5" s="1"/>
  <c r="K2492" i="5" s="1"/>
  <c r="F32" i="5"/>
  <c r="G32" i="5" s="1"/>
  <c r="K32" i="5" s="1"/>
  <c r="F93" i="5"/>
  <c r="G93" i="5" s="1"/>
  <c r="K93" i="5" s="1"/>
  <c r="F153" i="5"/>
  <c r="G153" i="5" s="1"/>
  <c r="K153" i="5" s="1"/>
  <c r="F33" i="5"/>
  <c r="G33" i="5" s="1"/>
  <c r="K33" i="5" s="1"/>
  <c r="F94" i="5"/>
  <c r="G94" i="5" s="1"/>
  <c r="K94" i="5" s="1"/>
  <c r="F258" i="5"/>
  <c r="G258" i="5" s="1"/>
  <c r="K258" i="5" s="1"/>
  <c r="F409" i="5"/>
  <c r="G409" i="5" s="1"/>
  <c r="K409" i="5" s="1"/>
  <c r="F465" i="5"/>
  <c r="G465" i="5" s="1"/>
  <c r="K465" i="5" s="1"/>
  <c r="F524" i="5"/>
  <c r="G524" i="5" s="1"/>
  <c r="K524" i="5" s="1"/>
  <c r="F589" i="5"/>
  <c r="G589" i="5" s="1"/>
  <c r="K589" i="5" s="1"/>
  <c r="F723" i="5"/>
  <c r="G723" i="5" s="1"/>
  <c r="K723" i="5" s="1"/>
  <c r="F778" i="5"/>
  <c r="G778" i="5" s="1"/>
  <c r="K778" i="5" s="1"/>
  <c r="F831" i="5"/>
  <c r="G831" i="5" s="1"/>
  <c r="K831" i="5" s="1"/>
  <c r="F1042" i="5"/>
  <c r="G1042" i="5" s="1"/>
  <c r="K1042" i="5" s="1"/>
  <c r="F1079" i="5"/>
  <c r="G1079" i="5" s="1"/>
  <c r="K1079" i="5" s="1"/>
  <c r="F1149" i="5"/>
  <c r="G1149" i="5" s="1"/>
  <c r="K1149" i="5" s="1"/>
  <c r="F1190" i="5"/>
  <c r="G1190" i="5" s="1"/>
  <c r="K1190" i="5" s="1"/>
  <c r="F1227" i="5"/>
  <c r="G1227" i="5" s="1"/>
  <c r="K1227" i="5" s="1"/>
  <c r="F1262" i="5"/>
  <c r="G1262" i="5" s="1"/>
  <c r="K1262" i="5" s="1"/>
  <c r="F1290" i="5"/>
  <c r="G1290" i="5" s="1"/>
  <c r="K1290" i="5" s="1"/>
  <c r="F1320" i="5"/>
  <c r="G1320" i="5" s="1"/>
  <c r="K1320" i="5" s="1"/>
  <c r="F1349" i="5"/>
  <c r="G1349" i="5" s="1"/>
  <c r="K1349" i="5" s="1"/>
  <c r="F1384" i="5"/>
  <c r="G1384" i="5" s="1"/>
  <c r="K1384" i="5" s="1"/>
  <c r="F1417" i="5"/>
  <c r="G1417" i="5" s="1"/>
  <c r="K1417" i="5" s="1"/>
  <c r="F1471" i="5"/>
  <c r="G1471" i="5" s="1"/>
  <c r="K1471" i="5" s="1"/>
  <c r="F154" i="5"/>
  <c r="G154" i="5" s="1"/>
  <c r="K154" i="5" s="1"/>
  <c r="F365" i="5"/>
  <c r="G365" i="5" s="1"/>
  <c r="K365" i="5" s="1"/>
  <c r="F685" i="5"/>
  <c r="G685" i="5" s="1"/>
  <c r="K685" i="5" s="1"/>
  <c r="F779" i="5"/>
  <c r="G779" i="5" s="1"/>
  <c r="K779" i="5" s="1"/>
  <c r="F918" i="5"/>
  <c r="G918" i="5" s="1"/>
  <c r="K918" i="5" s="1"/>
  <c r="F1191" i="5"/>
  <c r="G1191" i="5" s="1"/>
  <c r="K1191" i="5" s="1"/>
  <c r="F1321" i="5"/>
  <c r="G1321" i="5" s="1"/>
  <c r="K1321" i="5" s="1"/>
  <c r="F34" i="5"/>
  <c r="G34" i="5" s="1"/>
  <c r="K34" i="5" s="1"/>
  <c r="F95" i="5"/>
  <c r="G95" i="5" s="1"/>
  <c r="K95" i="5" s="1"/>
  <c r="F155" i="5"/>
  <c r="G155" i="5" s="1"/>
  <c r="K155" i="5" s="1"/>
  <c r="F259" i="5"/>
  <c r="G259" i="5" s="1"/>
  <c r="K259" i="5" s="1"/>
  <c r="F314" i="5"/>
  <c r="G314" i="5" s="1"/>
  <c r="K314" i="5" s="1"/>
  <c r="F466" i="5"/>
  <c r="G466" i="5" s="1"/>
  <c r="K466" i="5" s="1"/>
  <c r="F525" i="5"/>
  <c r="G525" i="5" s="1"/>
  <c r="K525" i="5" s="1"/>
  <c r="F780" i="5"/>
  <c r="G780" i="5" s="1"/>
  <c r="K780" i="5" s="1"/>
  <c r="F832" i="5"/>
  <c r="G832" i="5" s="1"/>
  <c r="K832" i="5" s="1"/>
  <c r="F958" i="5"/>
  <c r="G958" i="5" s="1"/>
  <c r="K958" i="5" s="1"/>
  <c r="F995" i="5"/>
  <c r="G995" i="5" s="1"/>
  <c r="K995" i="5" s="1"/>
  <c r="F1113" i="5"/>
  <c r="G1113" i="5" s="1"/>
  <c r="K1113" i="5" s="1"/>
  <c r="F1150" i="5"/>
  <c r="G1150" i="5" s="1"/>
  <c r="K1150" i="5" s="1"/>
  <c r="F1291" i="5"/>
  <c r="G1291" i="5" s="1"/>
  <c r="K1291" i="5" s="1"/>
  <c r="F1322" i="5"/>
  <c r="G1322" i="5" s="1"/>
  <c r="K1322" i="5" s="1"/>
  <c r="F1418" i="5"/>
  <c r="G1418" i="5" s="1"/>
  <c r="K1418" i="5" s="1"/>
  <c r="F1491" i="5"/>
  <c r="G1491" i="5" s="1"/>
  <c r="K1491" i="5" s="1"/>
  <c r="F1518" i="5"/>
  <c r="G1518" i="5" s="1"/>
  <c r="K1518" i="5" s="1"/>
  <c r="F1594" i="5"/>
  <c r="G1594" i="5" s="1"/>
  <c r="K1594" i="5" s="1"/>
  <c r="F1618" i="5"/>
  <c r="G1618" i="5" s="1"/>
  <c r="K1618" i="5" s="1"/>
  <c r="F1685" i="5"/>
  <c r="G1685" i="5" s="1"/>
  <c r="K1685" i="5" s="1"/>
  <c r="F1776" i="5"/>
  <c r="G1776" i="5" s="1"/>
  <c r="K1776" i="5" s="1"/>
  <c r="F1869" i="5"/>
  <c r="G1869" i="5" s="1"/>
  <c r="K1869" i="5" s="1"/>
  <c r="F1949" i="5"/>
  <c r="G1949" i="5" s="1"/>
  <c r="K1949" i="5" s="1"/>
  <c r="F877" i="5"/>
  <c r="G877" i="5" s="1"/>
  <c r="K877" i="5" s="1"/>
  <c r="F1114" i="5"/>
  <c r="G1114" i="5" s="1"/>
  <c r="K1114" i="5" s="1"/>
  <c r="F1323" i="5"/>
  <c r="G1323" i="5" s="1"/>
  <c r="K1323" i="5" s="1"/>
  <c r="F1350" i="5"/>
  <c r="G1350" i="5" s="1"/>
  <c r="K1350" i="5" s="1"/>
  <c r="F1492" i="5"/>
  <c r="G1492" i="5" s="1"/>
  <c r="K1492" i="5" s="1"/>
  <c r="F1519" i="5"/>
  <c r="G1519" i="5" s="1"/>
  <c r="K1519" i="5" s="1"/>
  <c r="F1666" i="5"/>
  <c r="G1666" i="5" s="1"/>
  <c r="K1666" i="5" s="1"/>
  <c r="F1686" i="5"/>
  <c r="G1686" i="5" s="1"/>
  <c r="K1686" i="5" s="1"/>
  <c r="F1753" i="5"/>
  <c r="G1753" i="5" s="1"/>
  <c r="K1753" i="5" s="1"/>
  <c r="F1818" i="5"/>
  <c r="G1818" i="5" s="1"/>
  <c r="K1818" i="5" s="1"/>
  <c r="F1891" i="5"/>
  <c r="G1891" i="5" s="1"/>
  <c r="K1891" i="5" s="1"/>
  <c r="F1950" i="5"/>
  <c r="G1950" i="5" s="1"/>
  <c r="K1950" i="5" s="1"/>
  <c r="F2003" i="5"/>
  <c r="G2003" i="5" s="1"/>
  <c r="K2003" i="5" s="1"/>
  <c r="F2058" i="5"/>
  <c r="G2058" i="5" s="1"/>
  <c r="K2058" i="5" s="1"/>
  <c r="F2151" i="5"/>
  <c r="G2151" i="5" s="1"/>
  <c r="K2151" i="5" s="1"/>
  <c r="F2166" i="5"/>
  <c r="G2166" i="5" s="1"/>
  <c r="K2166" i="5" s="1"/>
  <c r="F2213" i="5"/>
  <c r="G2213" i="5" s="1"/>
  <c r="K2213" i="5" s="1"/>
  <c r="F2268" i="5"/>
  <c r="G2268" i="5" s="1"/>
  <c r="K2268" i="5" s="1"/>
  <c r="F2314" i="5"/>
  <c r="G2314" i="5" s="1"/>
  <c r="K2314" i="5" s="1"/>
  <c r="F2346" i="5"/>
  <c r="G2346" i="5" s="1"/>
  <c r="K2346" i="5" s="1"/>
  <c r="F2376" i="5"/>
  <c r="G2376" i="5" s="1"/>
  <c r="K2376" i="5" s="1"/>
  <c r="F2398" i="5"/>
  <c r="G2398" i="5" s="1"/>
  <c r="K2398" i="5" s="1"/>
  <c r="F2408" i="5"/>
  <c r="G2408" i="5" s="1"/>
  <c r="K2408" i="5" s="1"/>
  <c r="F2461" i="5"/>
  <c r="G2461" i="5" s="1"/>
  <c r="K2461" i="5" s="1"/>
  <c r="F2507" i="5"/>
  <c r="G2507" i="5" s="1"/>
  <c r="K2507" i="5" s="1"/>
  <c r="F2513" i="5"/>
  <c r="G2513" i="5" s="1"/>
  <c r="K2513" i="5" s="1"/>
  <c r="F2576" i="5"/>
  <c r="G2576" i="5" s="1"/>
  <c r="K2576" i="5" s="1"/>
  <c r="F2610" i="5"/>
  <c r="G2610" i="5" s="1"/>
  <c r="K2610" i="5" s="1"/>
  <c r="F2631" i="5"/>
  <c r="G2631" i="5" s="1"/>
  <c r="K2631" i="5" s="1"/>
  <c r="F2640" i="5"/>
  <c r="G2640" i="5" s="1"/>
  <c r="K2640" i="5" s="1"/>
  <c r="F2678" i="5"/>
  <c r="G2678" i="5" s="1"/>
  <c r="K2678" i="5" s="1"/>
  <c r="F2726" i="5"/>
  <c r="G2726" i="5" s="1"/>
  <c r="K2726" i="5" s="1"/>
  <c r="F2736" i="5"/>
  <c r="G2736" i="5" s="1"/>
  <c r="K2736" i="5" s="1"/>
  <c r="F2774" i="5"/>
  <c r="G2774" i="5" s="1"/>
  <c r="K2774" i="5" s="1"/>
  <c r="F2778" i="5"/>
  <c r="G2778" i="5" s="1"/>
  <c r="K2778" i="5" s="1"/>
  <c r="F2820" i="5"/>
  <c r="G2820" i="5" s="1"/>
  <c r="K2820" i="5" s="1"/>
  <c r="F2827" i="5"/>
  <c r="G2827" i="5" s="1"/>
  <c r="K2827" i="5" s="1"/>
  <c r="F2858" i="5"/>
  <c r="G2858" i="5" s="1"/>
  <c r="K2858" i="5" s="1"/>
  <c r="F2868" i="5"/>
  <c r="G2868" i="5" s="1"/>
  <c r="K2868" i="5" s="1"/>
  <c r="F2902" i="5"/>
  <c r="G2902" i="5" s="1"/>
  <c r="K2902" i="5" s="1"/>
  <c r="F2923" i="5"/>
  <c r="G2923" i="5" s="1"/>
  <c r="K2923" i="5" s="1"/>
  <c r="F2930" i="5"/>
  <c r="G2930" i="5" s="1"/>
  <c r="K2930" i="5" s="1"/>
  <c r="F2962" i="5"/>
  <c r="G2962" i="5" s="1"/>
  <c r="K2962" i="5" s="1"/>
  <c r="F2984" i="5"/>
  <c r="G2984" i="5" s="1"/>
  <c r="K2984" i="5" s="1"/>
  <c r="F2989" i="5"/>
  <c r="G2989" i="5" s="1"/>
  <c r="K2989" i="5" s="1"/>
  <c r="F3019" i="5"/>
  <c r="G3019" i="5" s="1"/>
  <c r="K3019" i="5" s="1"/>
  <c r="F3026" i="5"/>
  <c r="G3026" i="5" s="1"/>
  <c r="K3026" i="5" s="1"/>
  <c r="F315" i="5"/>
  <c r="G315" i="5" s="1"/>
  <c r="K315" i="5" s="1"/>
  <c r="F590" i="5"/>
  <c r="G590" i="5" s="1"/>
  <c r="K590" i="5" s="1"/>
  <c r="F642" i="5"/>
  <c r="G642" i="5" s="1"/>
  <c r="K642" i="5" s="1"/>
  <c r="F724" i="5"/>
  <c r="G724" i="5" s="1"/>
  <c r="K724" i="5" s="1"/>
  <c r="F996" i="5"/>
  <c r="G996" i="5" s="1"/>
  <c r="K996" i="5" s="1"/>
  <c r="F1619" i="5"/>
  <c r="G1619" i="5" s="1"/>
  <c r="K1619" i="5" s="1"/>
  <c r="F1754" i="5"/>
  <c r="G1754" i="5" s="1"/>
  <c r="K1754" i="5" s="1"/>
  <c r="F1819" i="5"/>
  <c r="G1819" i="5" s="1"/>
  <c r="K1819" i="5" s="1"/>
  <c r="F1926" i="5"/>
  <c r="G1926" i="5" s="1"/>
  <c r="K1926" i="5" s="1"/>
  <c r="F1951" i="5"/>
  <c r="G1951" i="5" s="1"/>
  <c r="K1951" i="5" s="1"/>
  <c r="F2022" i="5"/>
  <c r="G2022" i="5" s="1"/>
  <c r="K2022" i="5" s="1"/>
  <c r="F2042" i="5"/>
  <c r="G2042" i="5" s="1"/>
  <c r="K2042" i="5" s="1"/>
  <c r="F2099" i="5"/>
  <c r="G2099" i="5" s="1"/>
  <c r="K2099" i="5" s="1"/>
  <c r="F2118" i="5"/>
  <c r="G2118" i="5" s="1"/>
  <c r="K2118" i="5" s="1"/>
  <c r="F2138" i="5"/>
  <c r="G2138" i="5" s="1"/>
  <c r="K2138" i="5" s="1"/>
  <c r="F2152" i="5"/>
  <c r="G2152" i="5" s="1"/>
  <c r="K2152" i="5" s="1"/>
  <c r="F2167" i="5"/>
  <c r="G2167" i="5" s="1"/>
  <c r="K2167" i="5" s="1"/>
  <c r="F2283" i="5"/>
  <c r="G2283" i="5" s="1"/>
  <c r="K2283" i="5" s="1"/>
  <c r="F2347" i="5"/>
  <c r="G2347" i="5" s="1"/>
  <c r="K2347" i="5" s="1"/>
  <c r="F2358" i="5"/>
  <c r="G2358" i="5" s="1"/>
  <c r="K2358" i="5" s="1"/>
  <c r="F2399" i="5"/>
  <c r="G2399" i="5" s="1"/>
  <c r="K2399" i="5" s="1"/>
  <c r="F2430" i="5"/>
  <c r="G2430" i="5" s="1"/>
  <c r="K2430" i="5" s="1"/>
  <c r="F96" i="5"/>
  <c r="G96" i="5" s="1"/>
  <c r="K96" i="5" s="1"/>
  <c r="F156" i="5"/>
  <c r="G156" i="5" s="1"/>
  <c r="K156" i="5" s="1"/>
  <c r="F198" i="5"/>
  <c r="G198" i="5" s="1"/>
  <c r="K198" i="5" s="1"/>
  <c r="F260" i="5"/>
  <c r="G260" i="5" s="1"/>
  <c r="K260" i="5" s="1"/>
  <c r="F316" i="5"/>
  <c r="G316" i="5" s="1"/>
  <c r="K316" i="5" s="1"/>
  <c r="F366" i="5"/>
  <c r="G366" i="5" s="1"/>
  <c r="K366" i="5" s="1"/>
  <c r="F410" i="5"/>
  <c r="G410" i="5" s="1"/>
  <c r="K410" i="5" s="1"/>
  <c r="F467" i="5"/>
  <c r="G467" i="5" s="1"/>
  <c r="K467" i="5" s="1"/>
  <c r="F526" i="5"/>
  <c r="G526" i="5" s="1"/>
  <c r="K526" i="5" s="1"/>
  <c r="F591" i="5"/>
  <c r="G591" i="5" s="1"/>
  <c r="K591" i="5" s="1"/>
  <c r="F643" i="5"/>
  <c r="G643" i="5" s="1"/>
  <c r="K643" i="5" s="1"/>
  <c r="F686" i="5"/>
  <c r="G686" i="5" s="1"/>
  <c r="K686" i="5" s="1"/>
  <c r="F725" i="5"/>
  <c r="G725" i="5" s="1"/>
  <c r="K725" i="5" s="1"/>
  <c r="F781" i="5"/>
  <c r="G781" i="5" s="1"/>
  <c r="K781" i="5" s="1"/>
  <c r="F833" i="5"/>
  <c r="G833" i="5" s="1"/>
  <c r="K833" i="5" s="1"/>
  <c r="F878" i="5"/>
  <c r="G878" i="5" s="1"/>
  <c r="K878" i="5" s="1"/>
  <c r="F919" i="5"/>
  <c r="G919" i="5" s="1"/>
  <c r="K919" i="5" s="1"/>
  <c r="F959" i="5"/>
  <c r="G959" i="5" s="1"/>
  <c r="K959" i="5" s="1"/>
  <c r="F997" i="5"/>
  <c r="G997" i="5" s="1"/>
  <c r="K997" i="5" s="1"/>
  <c r="F1043" i="5"/>
  <c r="G1043" i="5" s="1"/>
  <c r="K1043" i="5" s="1"/>
  <c r="F1080" i="5"/>
  <c r="G1080" i="5" s="1"/>
  <c r="K1080" i="5" s="1"/>
  <c r="F1115" i="5"/>
  <c r="G1115" i="5" s="1"/>
  <c r="K1115" i="5" s="1"/>
  <c r="F1151" i="5"/>
  <c r="G1151" i="5" s="1"/>
  <c r="K1151" i="5" s="1"/>
  <c r="F1192" i="5"/>
  <c r="G1192" i="5" s="1"/>
  <c r="K1192" i="5" s="1"/>
  <c r="F1228" i="5"/>
  <c r="G1228" i="5" s="1"/>
  <c r="K1228" i="5" s="1"/>
  <c r="F527" i="5"/>
  <c r="G527" i="5" s="1"/>
  <c r="K527" i="5" s="1"/>
  <c r="F644" i="5"/>
  <c r="G644" i="5" s="1"/>
  <c r="K644" i="5" s="1"/>
  <c r="F726" i="5"/>
  <c r="G726" i="5" s="1"/>
  <c r="K726" i="5" s="1"/>
  <c r="F834" i="5"/>
  <c r="G834" i="5" s="1"/>
  <c r="K834" i="5" s="1"/>
  <c r="F920" i="5"/>
  <c r="G920" i="5" s="1"/>
  <c r="K920" i="5" s="1"/>
  <c r="F998" i="5"/>
  <c r="G998" i="5" s="1"/>
  <c r="K998" i="5" s="1"/>
  <c r="F1044" i="5"/>
  <c r="G1044" i="5" s="1"/>
  <c r="K1044" i="5" s="1"/>
  <c r="F1081" i="5"/>
  <c r="G1081" i="5" s="1"/>
  <c r="K1081" i="5" s="1"/>
  <c r="F1116" i="5"/>
  <c r="G1116" i="5" s="1"/>
  <c r="K1116" i="5" s="1"/>
  <c r="F1152" i="5"/>
  <c r="G1152" i="5" s="1"/>
  <c r="K1152" i="5" s="1"/>
  <c r="F1193" i="5"/>
  <c r="G1193" i="5" s="1"/>
  <c r="K1193" i="5" s="1"/>
  <c r="F1229" i="5"/>
  <c r="G1229" i="5" s="1"/>
  <c r="K1229" i="5" s="1"/>
  <c r="F1263" i="5"/>
  <c r="G1263" i="5" s="1"/>
  <c r="K1263" i="5" s="1"/>
  <c r="F1292" i="5"/>
  <c r="G1292" i="5" s="1"/>
  <c r="K1292" i="5" s="1"/>
  <c r="F1324" i="5"/>
  <c r="G1324" i="5" s="1"/>
  <c r="K1324" i="5" s="1"/>
  <c r="F1385" i="5"/>
  <c r="G1385" i="5" s="1"/>
  <c r="K1385" i="5" s="1"/>
  <c r="F1419" i="5"/>
  <c r="G1419" i="5" s="1"/>
  <c r="K1419" i="5" s="1"/>
  <c r="F97" i="5"/>
  <c r="G97" i="5" s="1"/>
  <c r="K97" i="5" s="1"/>
  <c r="F261" i="5"/>
  <c r="G261" i="5" s="1"/>
  <c r="K261" i="5" s="1"/>
  <c r="F317" i="5"/>
  <c r="G317" i="5" s="1"/>
  <c r="K317" i="5" s="1"/>
  <c r="F367" i="5"/>
  <c r="G367" i="5" s="1"/>
  <c r="K367" i="5" s="1"/>
  <c r="F411" i="5"/>
  <c r="G411" i="5" s="1"/>
  <c r="K411" i="5" s="1"/>
  <c r="F468" i="5"/>
  <c r="G468" i="5" s="1"/>
  <c r="K468" i="5" s="1"/>
  <c r="F528" i="5"/>
  <c r="G528" i="5" s="1"/>
  <c r="K528" i="5" s="1"/>
  <c r="F592" i="5"/>
  <c r="G592" i="5" s="1"/>
  <c r="K592" i="5" s="1"/>
  <c r="F645" i="5"/>
  <c r="G645" i="5" s="1"/>
  <c r="K645" i="5" s="1"/>
  <c r="F687" i="5"/>
  <c r="G687" i="5" s="1"/>
  <c r="K687" i="5" s="1"/>
  <c r="F727" i="5"/>
  <c r="G727" i="5" s="1"/>
  <c r="K727" i="5" s="1"/>
  <c r="F782" i="5"/>
  <c r="G782" i="5" s="1"/>
  <c r="K782" i="5" s="1"/>
  <c r="F835" i="5"/>
  <c r="G835" i="5" s="1"/>
  <c r="K835" i="5" s="1"/>
  <c r="F921" i="5"/>
  <c r="G921" i="5" s="1"/>
  <c r="K921" i="5" s="1"/>
  <c r="F35" i="5"/>
  <c r="G35" i="5" s="1"/>
  <c r="K35" i="5" s="1"/>
  <c r="F98" i="5"/>
  <c r="G98" i="5" s="1"/>
  <c r="K98" i="5" s="1"/>
  <c r="F199" i="5"/>
  <c r="G199" i="5" s="1"/>
  <c r="K199" i="5" s="1"/>
  <c r="F318" i="5"/>
  <c r="G318" i="5" s="1"/>
  <c r="K318" i="5" s="1"/>
  <c r="F368" i="5"/>
  <c r="G368" i="5" s="1"/>
  <c r="K368" i="5" s="1"/>
  <c r="F412" i="5"/>
  <c r="G412" i="5" s="1"/>
  <c r="K412" i="5" s="1"/>
  <c r="F529" i="5"/>
  <c r="G529" i="5" s="1"/>
  <c r="K529" i="5" s="1"/>
  <c r="F593" i="5"/>
  <c r="G593" i="5" s="1"/>
  <c r="K593" i="5" s="1"/>
  <c r="F646" i="5"/>
  <c r="G646" i="5" s="1"/>
  <c r="K646" i="5" s="1"/>
  <c r="F728" i="5"/>
  <c r="G728" i="5" s="1"/>
  <c r="K728" i="5" s="1"/>
  <c r="F783" i="5"/>
  <c r="G783" i="5" s="1"/>
  <c r="K783" i="5" s="1"/>
  <c r="F836" i="5"/>
  <c r="G836" i="5" s="1"/>
  <c r="K836" i="5" s="1"/>
  <c r="F879" i="5"/>
  <c r="G879" i="5" s="1"/>
  <c r="K879" i="5" s="1"/>
  <c r="F922" i="5"/>
  <c r="G922" i="5" s="1"/>
  <c r="K922" i="5" s="1"/>
  <c r="F960" i="5"/>
  <c r="G960" i="5" s="1"/>
  <c r="K960" i="5" s="1"/>
  <c r="F999" i="5"/>
  <c r="G999" i="5" s="1"/>
  <c r="K999" i="5" s="1"/>
  <c r="F1045" i="5"/>
  <c r="G1045" i="5" s="1"/>
  <c r="K1045" i="5" s="1"/>
  <c r="F1082" i="5"/>
  <c r="G1082" i="5" s="1"/>
  <c r="K1082" i="5" s="1"/>
  <c r="F1117" i="5"/>
  <c r="G1117" i="5" s="1"/>
  <c r="K1117" i="5" s="1"/>
  <c r="F1153" i="5"/>
  <c r="G1153" i="5" s="1"/>
  <c r="K1153" i="5" s="1"/>
  <c r="F1194" i="5"/>
  <c r="G1194" i="5" s="1"/>
  <c r="K1194" i="5" s="1"/>
  <c r="F1230" i="5"/>
  <c r="G1230" i="5" s="1"/>
  <c r="K1230" i="5" s="1"/>
  <c r="F1264" i="5"/>
  <c r="G1264" i="5" s="1"/>
  <c r="K1264" i="5" s="1"/>
  <c r="F1293" i="5"/>
  <c r="G1293" i="5" s="1"/>
  <c r="K1293" i="5" s="1"/>
  <c r="F1351" i="5"/>
  <c r="G1351" i="5" s="1"/>
  <c r="K1351" i="5" s="1"/>
  <c r="F36" i="5"/>
  <c r="G36" i="5" s="1"/>
  <c r="K36" i="5" s="1"/>
  <c r="F99" i="5"/>
  <c r="G99" i="5" s="1"/>
  <c r="K99" i="5" s="1"/>
  <c r="F530" i="5"/>
  <c r="G530" i="5" s="1"/>
  <c r="K530" i="5" s="1"/>
  <c r="F729" i="5"/>
  <c r="G729" i="5" s="1"/>
  <c r="K729" i="5" s="1"/>
  <c r="F784" i="5"/>
  <c r="G784" i="5" s="1"/>
  <c r="K784" i="5" s="1"/>
  <c r="F923" i="5"/>
  <c r="G923" i="5" s="1"/>
  <c r="K923" i="5" s="1"/>
  <c r="F1083" i="5"/>
  <c r="G1083" i="5" s="1"/>
  <c r="K1083" i="5" s="1"/>
  <c r="F1231" i="5"/>
  <c r="G1231" i="5" s="1"/>
  <c r="K1231" i="5" s="1"/>
  <c r="F1265" i="5"/>
  <c r="G1265" i="5" s="1"/>
  <c r="K1265" i="5" s="1"/>
  <c r="F1352" i="5"/>
  <c r="G1352" i="5" s="1"/>
  <c r="K1352" i="5" s="1"/>
  <c r="F1386" i="5"/>
  <c r="G1386" i="5" s="1"/>
  <c r="K1386" i="5" s="1"/>
  <c r="F1472" i="5"/>
  <c r="G1472" i="5" s="1"/>
  <c r="K1472" i="5" s="1"/>
  <c r="F1493" i="5"/>
  <c r="G1493" i="5" s="1"/>
  <c r="K1493" i="5" s="1"/>
  <c r="F1572" i="5"/>
  <c r="G1572" i="5" s="1"/>
  <c r="K1572" i="5" s="1"/>
  <c r="F1595" i="5"/>
  <c r="G1595" i="5" s="1"/>
  <c r="K1595" i="5" s="1"/>
  <c r="F1667" i="5"/>
  <c r="G1667" i="5" s="1"/>
  <c r="K1667" i="5" s="1"/>
  <c r="F1687" i="5"/>
  <c r="G1687" i="5" s="1"/>
  <c r="K1687" i="5" s="1"/>
  <c r="F1755" i="5"/>
  <c r="G1755" i="5" s="1"/>
  <c r="K1755" i="5" s="1"/>
  <c r="F1777" i="5"/>
  <c r="G1777" i="5" s="1"/>
  <c r="K1777" i="5" s="1"/>
  <c r="F1843" i="5"/>
  <c r="G1843" i="5" s="1"/>
  <c r="K1843" i="5" s="1"/>
  <c r="F1870" i="5"/>
  <c r="G1870" i="5" s="1"/>
  <c r="K1870" i="5" s="1"/>
  <c r="F1927" i="5"/>
  <c r="G1927" i="5" s="1"/>
  <c r="K1927" i="5" s="1"/>
  <c r="F1952" i="5"/>
  <c r="G1952" i="5" s="1"/>
  <c r="K1952" i="5" s="1"/>
  <c r="F2004" i="5"/>
  <c r="G2004" i="5" s="1"/>
  <c r="K2004" i="5" s="1"/>
  <c r="F2023" i="5"/>
  <c r="G2023" i="5" s="1"/>
  <c r="K2023" i="5" s="1"/>
  <c r="F2079" i="5"/>
  <c r="G2079" i="5" s="1"/>
  <c r="K2079" i="5" s="1"/>
  <c r="F2100" i="5"/>
  <c r="G2100" i="5" s="1"/>
  <c r="K2100" i="5" s="1"/>
  <c r="F2153" i="5"/>
  <c r="G2153" i="5" s="1"/>
  <c r="K2153" i="5" s="1"/>
  <c r="F2197" i="5"/>
  <c r="G2197" i="5" s="1"/>
  <c r="K2197" i="5" s="1"/>
  <c r="F2214" i="5"/>
  <c r="G2214" i="5" s="1"/>
  <c r="K2214" i="5" s="1"/>
  <c r="F2269" i="5"/>
  <c r="G2269" i="5" s="1"/>
  <c r="K2269" i="5" s="1"/>
  <c r="F2284" i="5"/>
  <c r="G2284" i="5" s="1"/>
  <c r="K2284" i="5" s="1"/>
  <c r="F2329" i="5"/>
  <c r="G2329" i="5" s="1"/>
  <c r="K2329" i="5" s="1"/>
  <c r="F2337" i="5"/>
  <c r="G2337" i="5" s="1"/>
  <c r="K2337" i="5" s="1"/>
  <c r="F2377" i="5"/>
  <c r="G2377" i="5" s="1"/>
  <c r="K2377" i="5" s="1"/>
  <c r="F2409" i="5"/>
  <c r="G2409" i="5" s="1"/>
  <c r="K2409" i="5" s="1"/>
  <c r="F2420" i="5"/>
  <c r="G2420" i="5" s="1"/>
  <c r="K2420" i="5" s="1"/>
  <c r="F2462" i="5"/>
  <c r="G2462" i="5" s="1"/>
  <c r="K2462" i="5" s="1"/>
  <c r="F100" i="5"/>
  <c r="G100" i="5" s="1"/>
  <c r="K100" i="5" s="1"/>
  <c r="F200" i="5"/>
  <c r="G200" i="5" s="1"/>
  <c r="K200" i="5" s="1"/>
  <c r="F594" i="5"/>
  <c r="G594" i="5" s="1"/>
  <c r="K594" i="5" s="1"/>
  <c r="F647" i="5"/>
  <c r="G647" i="5" s="1"/>
  <c r="K647" i="5" s="1"/>
  <c r="F730" i="5"/>
  <c r="G730" i="5" s="1"/>
  <c r="K730" i="5" s="1"/>
  <c r="F785" i="5"/>
  <c r="G785" i="5" s="1"/>
  <c r="K785" i="5" s="1"/>
  <c r="F880" i="5"/>
  <c r="G880" i="5" s="1"/>
  <c r="K880" i="5" s="1"/>
  <c r="F1046" i="5"/>
  <c r="G1046" i="5" s="1"/>
  <c r="K1046" i="5" s="1"/>
  <c r="F1294" i="5"/>
  <c r="G1294" i="5" s="1"/>
  <c r="K1294" i="5" s="1"/>
  <c r="F1547" i="5"/>
  <c r="G1547" i="5" s="1"/>
  <c r="K1547" i="5" s="1"/>
  <c r="F837" i="5"/>
  <c r="G837" i="5" s="1"/>
  <c r="K837" i="5" s="1"/>
  <c r="F1154" i="5"/>
  <c r="G1154" i="5" s="1"/>
  <c r="K1154" i="5" s="1"/>
  <c r="F1353" i="5"/>
  <c r="G1353" i="5" s="1"/>
  <c r="K1353" i="5" s="1"/>
  <c r="F1520" i="5"/>
  <c r="G1520" i="5" s="1"/>
  <c r="K1520" i="5" s="1"/>
  <c r="F37" i="5"/>
  <c r="G37" i="5" s="1"/>
  <c r="K37" i="5" s="1"/>
  <c r="F101" i="5"/>
  <c r="G101" i="5" s="1"/>
  <c r="K101" i="5" s="1"/>
  <c r="F262" i="5"/>
  <c r="G262" i="5" s="1"/>
  <c r="K262" i="5" s="1"/>
  <c r="F319" i="5"/>
  <c r="G319" i="5" s="1"/>
  <c r="K319" i="5" s="1"/>
  <c r="F469" i="5"/>
  <c r="G469" i="5" s="1"/>
  <c r="K469" i="5" s="1"/>
  <c r="F531" i="5"/>
  <c r="G531" i="5" s="1"/>
  <c r="K531" i="5" s="1"/>
  <c r="F731" i="5"/>
  <c r="G731" i="5" s="1"/>
  <c r="K731" i="5" s="1"/>
  <c r="F924" i="5"/>
  <c r="G924" i="5" s="1"/>
  <c r="K924" i="5" s="1"/>
  <c r="F1084" i="5"/>
  <c r="G1084" i="5" s="1"/>
  <c r="K1084" i="5" s="1"/>
  <c r="F1232" i="5"/>
  <c r="G1232" i="5" s="1"/>
  <c r="K1232" i="5" s="1"/>
  <c r="F1354" i="5"/>
  <c r="G1354" i="5" s="1"/>
  <c r="K1354" i="5" s="1"/>
  <c r="F1387" i="5"/>
  <c r="G1387" i="5" s="1"/>
  <c r="K1387" i="5" s="1"/>
  <c r="F1473" i="5"/>
  <c r="G1473" i="5" s="1"/>
  <c r="K1473" i="5" s="1"/>
  <c r="F1494" i="5"/>
  <c r="G1494" i="5" s="1"/>
  <c r="K1494" i="5" s="1"/>
  <c r="F1573" i="5"/>
  <c r="G1573" i="5" s="1"/>
  <c r="K1573" i="5" s="1"/>
  <c r="F1596" i="5"/>
  <c r="G1596" i="5" s="1"/>
  <c r="K1596" i="5" s="1"/>
  <c r="F1668" i="5"/>
  <c r="G1668" i="5" s="1"/>
  <c r="K1668" i="5" s="1"/>
  <c r="F1688" i="5"/>
  <c r="G1688" i="5" s="1"/>
  <c r="K1688" i="5" s="1"/>
  <c r="F1756" i="5"/>
  <c r="G1756" i="5" s="1"/>
  <c r="K1756" i="5" s="1"/>
  <c r="F1778" i="5"/>
  <c r="G1778" i="5" s="1"/>
  <c r="K1778" i="5" s="1"/>
  <c r="F1844" i="5"/>
  <c r="G1844" i="5" s="1"/>
  <c r="K1844" i="5" s="1"/>
  <c r="F1871" i="5"/>
  <c r="G1871" i="5" s="1"/>
  <c r="K1871" i="5" s="1"/>
  <c r="F1928" i="5"/>
  <c r="G1928" i="5" s="1"/>
  <c r="K1928" i="5" s="1"/>
  <c r="F1953" i="5"/>
  <c r="G1953" i="5" s="1"/>
  <c r="K1953" i="5" s="1"/>
  <c r="F2005" i="5"/>
  <c r="G2005" i="5" s="1"/>
  <c r="K2005" i="5" s="1"/>
  <c r="F2024" i="5"/>
  <c r="G2024" i="5" s="1"/>
  <c r="K2024" i="5" s="1"/>
  <c r="F2080" i="5"/>
  <c r="G2080" i="5" s="1"/>
  <c r="K2080" i="5" s="1"/>
  <c r="F2101" i="5"/>
  <c r="G2101" i="5" s="1"/>
  <c r="K2101" i="5" s="1"/>
  <c r="F2154" i="5"/>
  <c r="G2154" i="5" s="1"/>
  <c r="K2154" i="5" s="1"/>
  <c r="F2168" i="5"/>
  <c r="G2168" i="5" s="1"/>
  <c r="K2168" i="5" s="1"/>
  <c r="F157" i="5"/>
  <c r="G157" i="5" s="1"/>
  <c r="K157" i="5" s="1"/>
  <c r="F201" i="5"/>
  <c r="G201" i="5" s="1"/>
  <c r="K201" i="5" s="1"/>
  <c r="F263" i="5"/>
  <c r="G263" i="5" s="1"/>
  <c r="K263" i="5" s="1"/>
  <c r="F320" i="5"/>
  <c r="G320" i="5" s="1"/>
  <c r="K320" i="5" s="1"/>
  <c r="F38" i="5"/>
  <c r="G38" i="5" s="1"/>
  <c r="K38" i="5" s="1"/>
  <c r="F158" i="5"/>
  <c r="G158" i="5" s="1"/>
  <c r="K158" i="5" s="1"/>
  <c r="F202" i="5"/>
  <c r="G202" i="5" s="1"/>
  <c r="K202" i="5" s="1"/>
  <c r="F203" i="5"/>
  <c r="G203" i="5" s="1"/>
  <c r="K203" i="5" s="1"/>
  <c r="F264" i="5"/>
  <c r="G264" i="5" s="1"/>
  <c r="K264" i="5" s="1"/>
  <c r="F321" i="5"/>
  <c r="G321" i="5" s="1"/>
  <c r="K321" i="5" s="1"/>
  <c r="F369" i="5"/>
  <c r="G369" i="5" s="1"/>
  <c r="K369" i="5" s="1"/>
  <c r="F413" i="5"/>
  <c r="G413" i="5" s="1"/>
  <c r="K413" i="5" s="1"/>
  <c r="F470" i="5"/>
  <c r="G470" i="5" s="1"/>
  <c r="K470" i="5" s="1"/>
  <c r="F532" i="5"/>
  <c r="G532" i="5" s="1"/>
  <c r="K532" i="5" s="1"/>
  <c r="F595" i="5"/>
  <c r="G595" i="5" s="1"/>
  <c r="K595" i="5" s="1"/>
  <c r="F648" i="5"/>
  <c r="G648" i="5" s="1"/>
  <c r="K648" i="5" s="1"/>
  <c r="F688" i="5"/>
  <c r="G688" i="5" s="1"/>
  <c r="K688" i="5" s="1"/>
  <c r="F732" i="5"/>
  <c r="G732" i="5" s="1"/>
  <c r="K732" i="5" s="1"/>
  <c r="F786" i="5"/>
  <c r="G786" i="5" s="1"/>
  <c r="K786" i="5" s="1"/>
  <c r="F838" i="5"/>
  <c r="G838" i="5" s="1"/>
  <c r="K838" i="5" s="1"/>
  <c r="F881" i="5"/>
  <c r="G881" i="5" s="1"/>
  <c r="K881" i="5" s="1"/>
  <c r="F925" i="5"/>
  <c r="G925" i="5" s="1"/>
  <c r="K925" i="5" s="1"/>
  <c r="F961" i="5"/>
  <c r="G961" i="5" s="1"/>
  <c r="K961" i="5" s="1"/>
  <c r="F1000" i="5"/>
  <c r="G1000" i="5" s="1"/>
  <c r="K1000" i="5" s="1"/>
  <c r="F1047" i="5"/>
  <c r="G1047" i="5" s="1"/>
  <c r="K1047" i="5" s="1"/>
  <c r="F1085" i="5"/>
  <c r="G1085" i="5" s="1"/>
  <c r="K1085" i="5" s="1"/>
  <c r="F1118" i="5"/>
  <c r="G1118" i="5" s="1"/>
  <c r="K1118" i="5" s="1"/>
  <c r="F1155" i="5"/>
  <c r="G1155" i="5" s="1"/>
  <c r="K1155" i="5" s="1"/>
  <c r="F1195" i="5"/>
  <c r="G1195" i="5" s="1"/>
  <c r="K1195" i="5" s="1"/>
  <c r="F1266" i="5"/>
  <c r="G1266" i="5" s="1"/>
  <c r="K1266" i="5" s="1"/>
  <c r="F1325" i="5"/>
  <c r="G1325" i="5" s="1"/>
  <c r="K1325" i="5" s="1"/>
  <c r="F1355" i="5"/>
  <c r="G1355" i="5" s="1"/>
  <c r="K1355" i="5" s="1"/>
  <c r="F1388" i="5"/>
  <c r="G1388" i="5" s="1"/>
  <c r="K1388" i="5" s="1"/>
  <c r="F1420" i="5"/>
  <c r="G1420" i="5" s="1"/>
  <c r="K1420" i="5" s="1"/>
  <c r="F1447" i="5"/>
  <c r="G1447" i="5" s="1"/>
  <c r="K1447" i="5" s="1"/>
  <c r="F1474" i="5"/>
  <c r="G1474" i="5" s="1"/>
  <c r="K1474" i="5" s="1"/>
  <c r="F1495" i="5"/>
  <c r="G1495" i="5" s="1"/>
  <c r="K1495" i="5" s="1"/>
  <c r="F1521" i="5"/>
  <c r="G1521" i="5" s="1"/>
  <c r="K1521" i="5" s="1"/>
  <c r="F1548" i="5"/>
  <c r="G1548" i="5" s="1"/>
  <c r="K1548" i="5" s="1"/>
  <c r="F1574" i="5"/>
  <c r="G1574" i="5" s="1"/>
  <c r="K1574" i="5" s="1"/>
  <c r="F1597" i="5"/>
  <c r="G1597" i="5" s="1"/>
  <c r="K1597" i="5" s="1"/>
  <c r="F1620" i="5"/>
  <c r="G1620" i="5" s="1"/>
  <c r="K1620" i="5" s="1"/>
  <c r="F1646" i="5"/>
  <c r="G1646" i="5" s="1"/>
  <c r="K1646" i="5" s="1"/>
  <c r="F1669" i="5"/>
  <c r="G1669" i="5" s="1"/>
  <c r="K1669" i="5" s="1"/>
  <c r="F1689" i="5"/>
  <c r="G1689" i="5" s="1"/>
  <c r="K1689" i="5" s="1"/>
  <c r="F1708" i="5"/>
  <c r="G1708" i="5" s="1"/>
  <c r="K1708" i="5" s="1"/>
  <c r="F1735" i="5"/>
  <c r="G1735" i="5" s="1"/>
  <c r="K1735" i="5" s="1"/>
  <c r="F1757" i="5"/>
  <c r="G1757" i="5" s="1"/>
  <c r="K1757" i="5" s="1"/>
  <c r="F1779" i="5"/>
  <c r="G1779" i="5" s="1"/>
  <c r="K1779" i="5" s="1"/>
  <c r="F1796" i="5"/>
  <c r="G1796" i="5" s="1"/>
  <c r="K1796" i="5" s="1"/>
  <c r="F1797" i="5"/>
  <c r="G1797" i="5" s="1"/>
  <c r="K1797" i="5" s="1"/>
  <c r="F1820" i="5"/>
  <c r="G1820" i="5" s="1"/>
  <c r="K1820" i="5" s="1"/>
  <c r="F1845" i="5"/>
  <c r="G1845" i="5" s="1"/>
  <c r="K1845" i="5" s="1"/>
  <c r="F1872" i="5"/>
  <c r="G1872" i="5" s="1"/>
  <c r="K1872" i="5" s="1"/>
  <c r="F1892" i="5"/>
  <c r="G1892" i="5" s="1"/>
  <c r="K1892" i="5" s="1"/>
  <c r="F1913" i="5"/>
  <c r="G1913" i="5" s="1"/>
  <c r="K1913" i="5" s="1"/>
  <c r="F1929" i="5"/>
  <c r="G1929" i="5" s="1"/>
  <c r="K1929" i="5" s="1"/>
  <c r="F3403" i="5"/>
  <c r="G3403" i="5" s="1"/>
  <c r="K3403" i="5" s="1"/>
  <c r="F3436" i="5"/>
  <c r="G3436" i="5" s="1"/>
  <c r="K3436" i="5" s="1"/>
  <c r="F3892" i="5"/>
  <c r="G3892" i="5" s="1"/>
  <c r="K3892" i="5" s="1"/>
  <c r="F1356" i="5"/>
  <c r="G1356" i="5" s="1"/>
  <c r="K1356" i="5" s="1"/>
  <c r="F1475" i="5"/>
  <c r="G1475" i="5" s="1"/>
  <c r="K1475" i="5" s="1"/>
  <c r="F1522" i="5"/>
  <c r="G1522" i="5" s="1"/>
  <c r="K1522" i="5" s="1"/>
  <c r="F1549" i="5"/>
  <c r="G1549" i="5" s="1"/>
  <c r="K1549" i="5" s="1"/>
  <c r="F1621" i="5"/>
  <c r="G1621" i="5" s="1"/>
  <c r="K1621" i="5" s="1"/>
  <c r="F1798" i="5"/>
  <c r="G1798" i="5" s="1"/>
  <c r="K1798" i="5" s="1"/>
  <c r="F39" i="5"/>
  <c r="G39" i="5" s="1"/>
  <c r="K39" i="5" s="1"/>
  <c r="F102" i="5"/>
  <c r="G102" i="5" s="1"/>
  <c r="K102" i="5" s="1"/>
  <c r="F159" i="5"/>
  <c r="G159" i="5" s="1"/>
  <c r="K159" i="5" s="1"/>
  <c r="F204" i="5"/>
  <c r="G204" i="5" s="1"/>
  <c r="K204" i="5" s="1"/>
  <c r="F265" i="5"/>
  <c r="G265" i="5" s="1"/>
  <c r="K265" i="5" s="1"/>
  <c r="F322" i="5"/>
  <c r="G322" i="5" s="1"/>
  <c r="K322" i="5" s="1"/>
  <c r="F370" i="5"/>
  <c r="G370" i="5" s="1"/>
  <c r="K370" i="5" s="1"/>
  <c r="F414" i="5"/>
  <c r="G414" i="5" s="1"/>
  <c r="K414" i="5" s="1"/>
  <c r="F471" i="5"/>
  <c r="G471" i="5" s="1"/>
  <c r="K471" i="5" s="1"/>
  <c r="F533" i="5"/>
  <c r="G533" i="5" s="1"/>
  <c r="K533" i="5" s="1"/>
  <c r="F40" i="5"/>
  <c r="G40" i="5" s="1"/>
  <c r="K40" i="5" s="1"/>
  <c r="F160" i="5"/>
  <c r="G160" i="5" s="1"/>
  <c r="K160" i="5" s="1"/>
  <c r="F266" i="5"/>
  <c r="G266" i="5" s="1"/>
  <c r="K266" i="5" s="1"/>
  <c r="F371" i="5"/>
  <c r="G371" i="5" s="1"/>
  <c r="K371" i="5" s="1"/>
  <c r="F415" i="5"/>
  <c r="G415" i="5" s="1"/>
  <c r="K415" i="5" s="1"/>
  <c r="F472" i="5"/>
  <c r="G472" i="5" s="1"/>
  <c r="K472" i="5" s="1"/>
  <c r="F534" i="5"/>
  <c r="G534" i="5" s="1"/>
  <c r="K534" i="5" s="1"/>
  <c r="F596" i="5"/>
  <c r="G596" i="5" s="1"/>
  <c r="K596" i="5" s="1"/>
  <c r="F733" i="5"/>
  <c r="G733" i="5" s="1"/>
  <c r="K733" i="5" s="1"/>
  <c r="F926" i="5"/>
  <c r="G926" i="5" s="1"/>
  <c r="K926" i="5" s="1"/>
  <c r="F1156" i="5"/>
  <c r="G1156" i="5" s="1"/>
  <c r="K1156" i="5" s="1"/>
  <c r="F1389" i="5"/>
  <c r="G1389" i="5" s="1"/>
  <c r="K1389" i="5" s="1"/>
  <c r="F41" i="5"/>
  <c r="G41" i="5" s="1"/>
  <c r="K41" i="5" s="1"/>
  <c r="F103" i="5"/>
  <c r="G103" i="5" s="1"/>
  <c r="K103" i="5" s="1"/>
  <c r="F42" i="5"/>
  <c r="G42" i="5" s="1"/>
  <c r="K42" i="5" s="1"/>
  <c r="F104" i="5"/>
  <c r="G104" i="5" s="1"/>
  <c r="K104" i="5" s="1"/>
  <c r="F535" i="5"/>
  <c r="G535" i="5" s="1"/>
  <c r="K535" i="5" s="1"/>
  <c r="F734" i="5"/>
  <c r="G734" i="5" s="1"/>
  <c r="K734" i="5" s="1"/>
  <c r="F43" i="5"/>
  <c r="G43" i="5" s="1"/>
  <c r="K43" i="5" s="1"/>
  <c r="F267" i="5"/>
  <c r="G267" i="5" s="1"/>
  <c r="K267" i="5" s="1"/>
  <c r="F597" i="5"/>
  <c r="G597" i="5" s="1"/>
  <c r="K597" i="5" s="1"/>
  <c r="F882" i="5"/>
  <c r="G882" i="5" s="1"/>
  <c r="K882" i="5" s="1"/>
  <c r="F1357" i="5"/>
  <c r="G1357" i="5" s="1"/>
  <c r="K1357" i="5" s="1"/>
  <c r="F1448" i="5"/>
  <c r="G1448" i="5" s="1"/>
  <c r="K1448" i="5" s="1"/>
  <c r="F1476" i="5"/>
  <c r="G1476" i="5" s="1"/>
  <c r="K1476" i="5" s="1"/>
  <c r="F1496" i="5"/>
  <c r="G1496" i="5" s="1"/>
  <c r="K1496" i="5" s="1"/>
  <c r="F1598" i="5"/>
  <c r="G1598" i="5" s="1"/>
  <c r="K1598" i="5" s="1"/>
  <c r="F1622" i="5"/>
  <c r="G1622" i="5" s="1"/>
  <c r="K1622" i="5" s="1"/>
  <c r="F1709" i="5"/>
  <c r="G1709" i="5" s="1"/>
  <c r="K1709" i="5" s="1"/>
  <c r="F1736" i="5"/>
  <c r="G1736" i="5" s="1"/>
  <c r="K1736" i="5" s="1"/>
  <c r="F1780" i="5"/>
  <c r="G1780" i="5" s="1"/>
  <c r="K1780" i="5" s="1"/>
  <c r="F1799" i="5"/>
  <c r="G1799" i="5" s="1"/>
  <c r="K1799" i="5" s="1"/>
  <c r="F1873" i="5"/>
  <c r="G1873" i="5" s="1"/>
  <c r="K1873" i="5" s="1"/>
  <c r="F1914" i="5"/>
  <c r="G1914" i="5" s="1"/>
  <c r="K1914" i="5" s="1"/>
  <c r="F1930" i="5"/>
  <c r="G1930" i="5" s="1"/>
  <c r="K1930" i="5" s="1"/>
  <c r="F1954" i="5"/>
  <c r="G1954" i="5" s="1"/>
  <c r="K1954" i="5" s="1"/>
  <c r="F1972" i="5"/>
  <c r="G1972" i="5" s="1"/>
  <c r="K1972" i="5" s="1"/>
  <c r="F1991" i="5"/>
  <c r="G1991" i="5" s="1"/>
  <c r="K1991" i="5" s="1"/>
  <c r="F2043" i="5"/>
  <c r="G2043" i="5" s="1"/>
  <c r="K2043" i="5" s="1"/>
  <c r="F2059" i="5"/>
  <c r="G2059" i="5" s="1"/>
  <c r="K2059" i="5" s="1"/>
  <c r="F2139" i="5"/>
  <c r="G2139" i="5" s="1"/>
  <c r="K2139" i="5" s="1"/>
  <c r="F416" i="5"/>
  <c r="G416" i="5" s="1"/>
  <c r="K416" i="5" s="1"/>
  <c r="F536" i="5"/>
  <c r="G536" i="5" s="1"/>
  <c r="K536" i="5" s="1"/>
  <c r="F598" i="5"/>
  <c r="G598" i="5" s="1"/>
  <c r="K598" i="5" s="1"/>
  <c r="F649" i="5"/>
  <c r="G649" i="5" s="1"/>
  <c r="K649" i="5" s="1"/>
  <c r="F1119" i="5"/>
  <c r="G1119" i="5" s="1"/>
  <c r="K1119" i="5" s="1"/>
  <c r="F1233" i="5"/>
  <c r="G1233" i="5" s="1"/>
  <c r="K1233" i="5" s="1"/>
  <c r="F1390" i="5"/>
  <c r="G1390" i="5" s="1"/>
  <c r="K1390" i="5" s="1"/>
  <c r="F1421" i="5"/>
  <c r="G1421" i="5" s="1"/>
  <c r="K1421" i="5" s="1"/>
  <c r="F1623" i="5"/>
  <c r="G1623" i="5" s="1"/>
  <c r="K1623" i="5" s="1"/>
  <c r="F1821" i="5"/>
  <c r="G1821" i="5" s="1"/>
  <c r="K1821" i="5" s="1"/>
  <c r="F1846" i="5"/>
  <c r="G1846" i="5" s="1"/>
  <c r="K1846" i="5" s="1"/>
  <c r="F2006" i="5"/>
  <c r="G2006" i="5" s="1"/>
  <c r="K2006" i="5" s="1"/>
  <c r="F2119" i="5"/>
  <c r="G2119" i="5" s="1"/>
  <c r="K2119" i="5" s="1"/>
  <c r="F2140" i="5"/>
  <c r="G2140" i="5" s="1"/>
  <c r="K2140" i="5" s="1"/>
  <c r="F2169" i="5"/>
  <c r="G2169" i="5" s="1"/>
  <c r="K2169" i="5" s="1"/>
  <c r="F2215" i="5"/>
  <c r="G2215" i="5" s="1"/>
  <c r="K2215" i="5" s="1"/>
  <c r="F2270" i="5"/>
  <c r="G2270" i="5" s="1"/>
  <c r="K2270" i="5" s="1"/>
  <c r="F2315" i="5"/>
  <c r="G2315" i="5" s="1"/>
  <c r="K2315" i="5" s="1"/>
  <c r="F2391" i="5"/>
  <c r="G2391" i="5" s="1"/>
  <c r="K2391" i="5" s="1"/>
  <c r="F2443" i="5"/>
  <c r="G2443" i="5" s="1"/>
  <c r="K2443" i="5" s="1"/>
  <c r="F2493" i="5"/>
  <c r="G2493" i="5" s="1"/>
  <c r="K2493" i="5" s="1"/>
  <c r="F2543" i="5"/>
  <c r="G2543" i="5" s="1"/>
  <c r="K2543" i="5" s="1"/>
  <c r="F2611" i="5"/>
  <c r="G2611" i="5" s="1"/>
  <c r="K2611" i="5" s="1"/>
  <c r="F2664" i="5"/>
  <c r="G2664" i="5" s="1"/>
  <c r="K2664" i="5" s="1"/>
  <c r="F2710" i="5"/>
  <c r="G2710" i="5" s="1"/>
  <c r="K2710" i="5" s="1"/>
  <c r="F2762" i="5"/>
  <c r="G2762" i="5" s="1"/>
  <c r="K2762" i="5" s="1"/>
  <c r="F2794" i="5"/>
  <c r="G2794" i="5" s="1"/>
  <c r="K2794" i="5" s="1"/>
  <c r="F2803" i="5"/>
  <c r="G2803" i="5" s="1"/>
  <c r="K2803" i="5" s="1"/>
  <c r="F2846" i="5"/>
  <c r="G2846" i="5" s="1"/>
  <c r="K2846" i="5" s="1"/>
  <c r="F2850" i="5"/>
  <c r="G2850" i="5" s="1"/>
  <c r="K2850" i="5" s="1"/>
  <c r="F2897" i="5"/>
  <c r="G2897" i="5" s="1"/>
  <c r="K2897" i="5" s="1"/>
  <c r="F2955" i="5"/>
  <c r="G2955" i="5" s="1"/>
  <c r="K2955" i="5" s="1"/>
  <c r="F2971" i="5"/>
  <c r="G2971" i="5" s="1"/>
  <c r="K2971" i="5" s="1"/>
  <c r="F2985" i="5"/>
  <c r="G2985" i="5" s="1"/>
  <c r="K2985" i="5" s="1"/>
  <c r="F2990" i="5"/>
  <c r="G2990" i="5" s="1"/>
  <c r="K2990" i="5" s="1"/>
  <c r="F3014" i="5"/>
  <c r="G3014" i="5" s="1"/>
  <c r="K3014" i="5" s="1"/>
  <c r="F3020" i="5"/>
  <c r="G3020" i="5" s="1"/>
  <c r="K3020" i="5" s="1"/>
  <c r="F3048" i="5"/>
  <c r="G3048" i="5" s="1"/>
  <c r="K3048" i="5" s="1"/>
  <c r="F3081" i="5"/>
  <c r="G3081" i="5" s="1"/>
  <c r="K3081" i="5" s="1"/>
  <c r="F3085" i="5"/>
  <c r="G3085" i="5" s="1"/>
  <c r="K3085" i="5" s="1"/>
  <c r="F3095" i="5"/>
  <c r="G3095" i="5" s="1"/>
  <c r="K3095" i="5" s="1"/>
  <c r="F3112" i="5"/>
  <c r="G3112" i="5" s="1"/>
  <c r="K3112" i="5" s="1"/>
  <c r="F3131" i="5"/>
  <c r="G3131" i="5" s="1"/>
  <c r="K3131" i="5" s="1"/>
  <c r="F3137" i="5"/>
  <c r="G3137" i="5" s="1"/>
  <c r="K3137" i="5" s="1"/>
  <c r="F3141" i="5"/>
  <c r="G3141" i="5" s="1"/>
  <c r="K3141" i="5" s="1"/>
  <c r="F3148" i="5"/>
  <c r="G3148" i="5" s="1"/>
  <c r="K3148" i="5" s="1"/>
  <c r="F3167" i="5"/>
  <c r="G3167" i="5" s="1"/>
  <c r="K3167" i="5" s="1"/>
  <c r="F3244" i="5"/>
  <c r="G3244" i="5" s="1"/>
  <c r="K3244" i="5" s="1"/>
  <c r="F3272" i="5"/>
  <c r="G3272" i="5" s="1"/>
  <c r="K3272" i="5" s="1"/>
  <c r="F3285" i="5"/>
  <c r="G3285" i="5" s="1"/>
  <c r="K3285" i="5" s="1"/>
  <c r="F3308" i="5"/>
  <c r="G3308" i="5" s="1"/>
  <c r="K3308" i="5" s="1"/>
  <c r="F3329" i="5"/>
  <c r="G3329" i="5" s="1"/>
  <c r="K3329" i="5" s="1"/>
  <c r="F3351" i="5"/>
  <c r="G3351" i="5" s="1"/>
  <c r="K3351" i="5" s="1"/>
  <c r="F3373" i="5"/>
  <c r="G3373" i="5" s="1"/>
  <c r="K3373" i="5" s="1"/>
  <c r="F3400" i="5"/>
  <c r="G3400" i="5" s="1"/>
  <c r="K3400" i="5" s="1"/>
  <c r="F3409" i="5"/>
  <c r="G3409" i="5" s="1"/>
  <c r="K3409" i="5" s="1"/>
  <c r="F3411" i="5"/>
  <c r="G3411" i="5" s="1"/>
  <c r="K3411" i="5" s="1"/>
  <c r="F3429" i="5"/>
  <c r="G3429" i="5" s="1"/>
  <c r="K3429" i="5" s="1"/>
  <c r="F3432" i="5"/>
  <c r="G3432" i="5" s="1"/>
  <c r="K3432" i="5" s="1"/>
  <c r="F3446" i="5"/>
  <c r="G3446" i="5" s="1"/>
  <c r="K3446" i="5" s="1"/>
  <c r="F3463" i="5"/>
  <c r="G3463" i="5" s="1"/>
  <c r="K3463" i="5" s="1"/>
  <c r="F3477" i="5"/>
  <c r="G3477" i="5" s="1"/>
  <c r="K3477" i="5" s="1"/>
  <c r="F3486" i="5"/>
  <c r="G3486" i="5" s="1"/>
  <c r="K3486" i="5" s="1"/>
  <c r="F3490" i="5"/>
  <c r="G3490" i="5" s="1"/>
  <c r="K3490" i="5" s="1"/>
  <c r="F3501" i="5"/>
  <c r="G3501" i="5" s="1"/>
  <c r="K3501" i="5" s="1"/>
  <c r="F3524" i="5"/>
  <c r="G3524" i="5" s="1"/>
  <c r="K3524" i="5" s="1"/>
  <c r="F3538" i="5"/>
  <c r="G3538" i="5" s="1"/>
  <c r="K3538" i="5" s="1"/>
  <c r="F3555" i="5"/>
  <c r="G3555" i="5" s="1"/>
  <c r="K3555" i="5" s="1"/>
  <c r="F3557" i="5"/>
  <c r="G3557" i="5" s="1"/>
  <c r="K3557" i="5" s="1"/>
  <c r="F161" i="5"/>
  <c r="G161" i="5" s="1"/>
  <c r="K161" i="5" s="1"/>
  <c r="F372" i="5"/>
  <c r="G372" i="5" s="1"/>
  <c r="K372" i="5" s="1"/>
  <c r="F537" i="5"/>
  <c r="G537" i="5" s="1"/>
  <c r="K537" i="5" s="1"/>
  <c r="F599" i="5"/>
  <c r="G599" i="5" s="1"/>
  <c r="K599" i="5" s="1"/>
  <c r="F787" i="5"/>
  <c r="G787" i="5" s="1"/>
  <c r="K787" i="5" s="1"/>
  <c r="F883" i="5"/>
  <c r="G883" i="5" s="1"/>
  <c r="K883" i="5" s="1"/>
  <c r="F962" i="5"/>
  <c r="G962" i="5" s="1"/>
  <c r="K962" i="5" s="1"/>
  <c r="F1048" i="5"/>
  <c r="G1048" i="5" s="1"/>
  <c r="K1048" i="5" s="1"/>
  <c r="F44" i="5"/>
  <c r="G44" i="5" s="1"/>
  <c r="K44" i="5" s="1"/>
  <c r="F105" i="5"/>
  <c r="G105" i="5" s="1"/>
  <c r="K105" i="5" s="1"/>
  <c r="F162" i="5"/>
  <c r="G162" i="5" s="1"/>
  <c r="K162" i="5" s="1"/>
  <c r="F205" i="5"/>
  <c r="G205" i="5" s="1"/>
  <c r="K205" i="5" s="1"/>
  <c r="F268" i="5"/>
  <c r="G268" i="5" s="1"/>
  <c r="K268" i="5" s="1"/>
  <c r="F323" i="5"/>
  <c r="G323" i="5" s="1"/>
  <c r="K323" i="5" s="1"/>
  <c r="F373" i="5"/>
  <c r="G373" i="5" s="1"/>
  <c r="K373" i="5" s="1"/>
  <c r="F417" i="5"/>
  <c r="G417" i="5" s="1"/>
  <c r="K417" i="5" s="1"/>
  <c r="F473" i="5"/>
  <c r="G473" i="5" s="1"/>
  <c r="K473" i="5" s="1"/>
  <c r="F538" i="5"/>
  <c r="G538" i="5" s="1"/>
  <c r="K538" i="5" s="1"/>
  <c r="F600" i="5"/>
  <c r="G600" i="5" s="1"/>
  <c r="K600" i="5" s="1"/>
  <c r="F650" i="5"/>
  <c r="G650" i="5" s="1"/>
  <c r="K650" i="5" s="1"/>
  <c r="F689" i="5"/>
  <c r="G689" i="5" s="1"/>
  <c r="K689" i="5" s="1"/>
  <c r="F735" i="5"/>
  <c r="G735" i="5" s="1"/>
  <c r="K735" i="5" s="1"/>
  <c r="F788" i="5"/>
  <c r="G788" i="5" s="1"/>
  <c r="K788" i="5" s="1"/>
  <c r="F839" i="5"/>
  <c r="G839" i="5" s="1"/>
  <c r="K839" i="5" s="1"/>
  <c r="F884" i="5"/>
  <c r="G884" i="5" s="1"/>
  <c r="K884" i="5" s="1"/>
  <c r="F927" i="5"/>
  <c r="G927" i="5" s="1"/>
  <c r="K927" i="5" s="1"/>
  <c r="F963" i="5"/>
  <c r="G963" i="5" s="1"/>
  <c r="K963" i="5" s="1"/>
  <c r="F1001" i="5"/>
  <c r="G1001" i="5" s="1"/>
  <c r="K1001" i="5" s="1"/>
  <c r="F1049" i="5"/>
  <c r="G1049" i="5" s="1"/>
  <c r="K1049" i="5" s="1"/>
  <c r="F1086" i="5"/>
  <c r="G1086" i="5" s="1"/>
  <c r="K1086" i="5" s="1"/>
  <c r="F1120" i="5"/>
  <c r="G1120" i="5" s="1"/>
  <c r="K1120" i="5" s="1"/>
  <c r="F106" i="5"/>
  <c r="G106" i="5" s="1"/>
  <c r="K106" i="5" s="1"/>
  <c r="F206" i="5"/>
  <c r="G206" i="5" s="1"/>
  <c r="K206" i="5" s="1"/>
  <c r="F269" i="5"/>
  <c r="G269" i="5" s="1"/>
  <c r="K269" i="5" s="1"/>
  <c r="F601" i="5"/>
  <c r="G601" i="5" s="1"/>
  <c r="K601" i="5" s="1"/>
  <c r="F107" i="5"/>
  <c r="G107" i="5" s="1"/>
  <c r="K107" i="5" s="1"/>
  <c r="F270" i="5"/>
  <c r="G270" i="5" s="1"/>
  <c r="K270" i="5" s="1"/>
  <c r="F418" i="5"/>
  <c r="G418" i="5" s="1"/>
  <c r="K418" i="5" s="1"/>
  <c r="F474" i="5"/>
  <c r="G474" i="5" s="1"/>
  <c r="K474" i="5" s="1"/>
  <c r="F690" i="5"/>
  <c r="G690" i="5" s="1"/>
  <c r="K690" i="5" s="1"/>
  <c r="F840" i="5"/>
  <c r="G840" i="5" s="1"/>
  <c r="K840" i="5" s="1"/>
  <c r="F1002" i="5"/>
  <c r="G1002" i="5" s="1"/>
  <c r="K1002" i="5" s="1"/>
  <c r="F1157" i="5"/>
  <c r="G1157" i="5" s="1"/>
  <c r="K1157" i="5" s="1"/>
  <c r="F1267" i="5"/>
  <c r="G1267" i="5" s="1"/>
  <c r="K1267" i="5" s="1"/>
  <c r="F1295" i="5"/>
  <c r="G1295" i="5" s="1"/>
  <c r="K1295" i="5" s="1"/>
  <c r="F1422" i="5"/>
  <c r="G1422" i="5" s="1"/>
  <c r="K1422" i="5" s="1"/>
  <c r="F1497" i="5"/>
  <c r="G1497" i="5" s="1"/>
  <c r="K1497" i="5" s="1"/>
  <c r="F1523" i="5"/>
  <c r="G1523" i="5" s="1"/>
  <c r="K1523" i="5" s="1"/>
  <c r="F1599" i="5"/>
  <c r="G1599" i="5" s="1"/>
  <c r="K1599" i="5" s="1"/>
  <c r="F1624" i="5"/>
  <c r="G1624" i="5" s="1"/>
  <c r="K1624" i="5" s="1"/>
  <c r="F1690" i="5"/>
  <c r="G1690" i="5" s="1"/>
  <c r="K1690" i="5" s="1"/>
  <c r="F1710" i="5"/>
  <c r="G1710" i="5" s="1"/>
  <c r="K1710" i="5" s="1"/>
  <c r="F1781" i="5"/>
  <c r="G1781" i="5" s="1"/>
  <c r="K1781" i="5" s="1"/>
  <c r="F1800" i="5"/>
  <c r="G1800" i="5" s="1"/>
  <c r="K1800" i="5" s="1"/>
  <c r="F1874" i="5"/>
  <c r="G1874" i="5" s="1"/>
  <c r="K1874" i="5" s="1"/>
  <c r="F1893" i="5"/>
  <c r="G1893" i="5" s="1"/>
  <c r="K1893" i="5" s="1"/>
  <c r="F1973" i="5"/>
  <c r="G1973" i="5" s="1"/>
  <c r="K1973" i="5" s="1"/>
  <c r="F2007" i="5"/>
  <c r="G2007" i="5" s="1"/>
  <c r="K2007" i="5" s="1"/>
  <c r="F789" i="5"/>
  <c r="G789" i="5" s="1"/>
  <c r="K789" i="5" s="1"/>
  <c r="F2103" i="5"/>
  <c r="G2103" i="5" s="1"/>
  <c r="K2103" i="5" s="1"/>
  <c r="F2271" i="5"/>
  <c r="G2271" i="5" s="1"/>
  <c r="K2271" i="5" s="1"/>
  <c r="F2330" i="5"/>
  <c r="G2330" i="5" s="1"/>
  <c r="K2330" i="5" s="1"/>
  <c r="F2577" i="5"/>
  <c r="G2577" i="5" s="1"/>
  <c r="K2577" i="5" s="1"/>
  <c r="F2769" i="5"/>
  <c r="G2769" i="5" s="1"/>
  <c r="K2769" i="5" s="1"/>
  <c r="F2907" i="5"/>
  <c r="G2907" i="5" s="1"/>
  <c r="K2907" i="5" s="1"/>
  <c r="F2951" i="5"/>
  <c r="G2951" i="5" s="1"/>
  <c r="K2951" i="5" s="1"/>
  <c r="F2991" i="5"/>
  <c r="G2991" i="5" s="1"/>
  <c r="K2991" i="5" s="1"/>
  <c r="F2997" i="5"/>
  <c r="G2997" i="5" s="1"/>
  <c r="K2997" i="5" s="1"/>
  <c r="F3010" i="5"/>
  <c r="G3010" i="5" s="1"/>
  <c r="K3010" i="5" s="1"/>
  <c r="F3049" i="5"/>
  <c r="G3049" i="5" s="1"/>
  <c r="K3049" i="5" s="1"/>
  <c r="F3113" i="5"/>
  <c r="G3113" i="5" s="1"/>
  <c r="K3113" i="5" s="1"/>
  <c r="F3135" i="5"/>
  <c r="G3135" i="5" s="1"/>
  <c r="K3135" i="5" s="1"/>
  <c r="F3158" i="5"/>
  <c r="G3158" i="5" s="1"/>
  <c r="K3158" i="5" s="1"/>
  <c r="F3185" i="5"/>
  <c r="G3185" i="5" s="1"/>
  <c r="K3185" i="5" s="1"/>
  <c r="F3204" i="5"/>
  <c r="G3204" i="5" s="1"/>
  <c r="K3204" i="5" s="1"/>
  <c r="F3211" i="5"/>
  <c r="G3211" i="5" s="1"/>
  <c r="K3211" i="5" s="1"/>
  <c r="F3230" i="5"/>
  <c r="G3230" i="5" s="1"/>
  <c r="K3230" i="5" s="1"/>
  <c r="F3234" i="5"/>
  <c r="G3234" i="5" s="1"/>
  <c r="K3234" i="5" s="1"/>
  <c r="F3257" i="5"/>
  <c r="G3257" i="5" s="1"/>
  <c r="K3257" i="5" s="1"/>
  <c r="F3286" i="5"/>
  <c r="G3286" i="5" s="1"/>
  <c r="K3286" i="5" s="1"/>
  <c r="F475" i="5"/>
  <c r="G475" i="5" s="1"/>
  <c r="K475" i="5" s="1"/>
  <c r="F1234" i="5"/>
  <c r="G1234" i="5" s="1"/>
  <c r="K1234" i="5" s="1"/>
  <c r="F1296" i="5"/>
  <c r="G1296" i="5" s="1"/>
  <c r="K1296" i="5" s="1"/>
  <c r="F1358" i="5"/>
  <c r="G1358" i="5" s="1"/>
  <c r="K1358" i="5" s="1"/>
  <c r="F1391" i="5"/>
  <c r="G1391" i="5" s="1"/>
  <c r="K1391" i="5" s="1"/>
  <c r="F1423" i="5"/>
  <c r="G1423" i="5" s="1"/>
  <c r="K1423" i="5" s="1"/>
  <c r="F1524" i="5"/>
  <c r="G1524" i="5" s="1"/>
  <c r="K1524" i="5" s="1"/>
  <c r="F1575" i="5"/>
  <c r="G1575" i="5" s="1"/>
  <c r="K1575" i="5" s="1"/>
  <c r="F1625" i="5"/>
  <c r="G1625" i="5" s="1"/>
  <c r="K1625" i="5" s="1"/>
  <c r="F1670" i="5"/>
  <c r="G1670" i="5" s="1"/>
  <c r="K1670" i="5" s="1"/>
  <c r="F1691" i="5"/>
  <c r="G1691" i="5" s="1"/>
  <c r="K1691" i="5" s="1"/>
  <c r="F1711" i="5"/>
  <c r="G1711" i="5" s="1"/>
  <c r="K1711" i="5" s="1"/>
  <c r="F1758" i="5"/>
  <c r="G1758" i="5" s="1"/>
  <c r="K1758" i="5" s="1"/>
  <c r="F1931" i="5"/>
  <c r="G1931" i="5" s="1"/>
  <c r="K1931" i="5" s="1"/>
  <c r="F1993" i="5"/>
  <c r="G1993" i="5" s="1"/>
  <c r="K1993" i="5" s="1"/>
  <c r="F2104" i="5"/>
  <c r="G2104" i="5" s="1"/>
  <c r="K2104" i="5" s="1"/>
  <c r="F2120" i="5"/>
  <c r="G2120" i="5" s="1"/>
  <c r="K2120" i="5" s="1"/>
  <c r="F2141" i="5"/>
  <c r="G2141" i="5" s="1"/>
  <c r="K2141" i="5" s="1"/>
  <c r="F2155" i="5"/>
  <c r="G2155" i="5" s="1"/>
  <c r="K2155" i="5" s="1"/>
  <c r="F2198" i="5"/>
  <c r="G2198" i="5" s="1"/>
  <c r="K2198" i="5" s="1"/>
  <c r="F2301" i="5"/>
  <c r="G2301" i="5" s="1"/>
  <c r="K2301" i="5" s="1"/>
  <c r="F2366" i="5"/>
  <c r="G2366" i="5" s="1"/>
  <c r="K2366" i="5" s="1"/>
  <c r="F2410" i="5"/>
  <c r="G2410" i="5" s="1"/>
  <c r="K2410" i="5" s="1"/>
  <c r="F2421" i="5"/>
  <c r="G2421" i="5" s="1"/>
  <c r="K2421" i="5" s="1"/>
  <c r="F419" i="5"/>
  <c r="G419" i="5" s="1"/>
  <c r="K419" i="5" s="1"/>
  <c r="F271" i="5"/>
  <c r="G271" i="5" s="1"/>
  <c r="K271" i="5" s="1"/>
  <c r="F420" i="5"/>
  <c r="G420" i="5" s="1"/>
  <c r="K420" i="5" s="1"/>
  <c r="F476" i="5"/>
  <c r="G476" i="5" s="1"/>
  <c r="K476" i="5" s="1"/>
  <c r="F790" i="5"/>
  <c r="G790" i="5" s="1"/>
  <c r="K790" i="5" s="1"/>
  <c r="F1801" i="5"/>
  <c r="G1801" i="5" s="1"/>
  <c r="K1801" i="5" s="1"/>
  <c r="F1847" i="5"/>
  <c r="G1847" i="5" s="1"/>
  <c r="K1847" i="5" s="1"/>
  <c r="F1875" i="5"/>
  <c r="G1875" i="5" s="1"/>
  <c r="K1875" i="5" s="1"/>
  <c r="F1894" i="5"/>
  <c r="G1894" i="5" s="1"/>
  <c r="K1894" i="5" s="1"/>
  <c r="F1955" i="5"/>
  <c r="G1955" i="5" s="1"/>
  <c r="K1955" i="5" s="1"/>
  <c r="F1974" i="5"/>
  <c r="G1974" i="5" s="1"/>
  <c r="K1974" i="5" s="1"/>
  <c r="F2081" i="5"/>
  <c r="G2081" i="5" s="1"/>
  <c r="K2081" i="5" s="1"/>
  <c r="F324" i="5"/>
  <c r="G324" i="5" s="1"/>
  <c r="K324" i="5" s="1"/>
  <c r="F421" i="5"/>
  <c r="G421" i="5" s="1"/>
  <c r="K421" i="5" s="1"/>
  <c r="F1087" i="5"/>
  <c r="G1087" i="5" s="1"/>
  <c r="K1087" i="5" s="1"/>
  <c r="F1235" i="5"/>
  <c r="G1235" i="5" s="1"/>
  <c r="K1235" i="5" s="1"/>
  <c r="F1392" i="5"/>
  <c r="G1392" i="5" s="1"/>
  <c r="K1392" i="5" s="1"/>
  <c r="F1498" i="5"/>
  <c r="G1498" i="5" s="1"/>
  <c r="K1498" i="5" s="1"/>
  <c r="F1647" i="5"/>
  <c r="G1647" i="5" s="1"/>
  <c r="K1647" i="5" s="1"/>
  <c r="F1712" i="5"/>
  <c r="G1712" i="5" s="1"/>
  <c r="K1712" i="5" s="1"/>
  <c r="F1956" i="5"/>
  <c r="G1956" i="5" s="1"/>
  <c r="K1956" i="5" s="1"/>
  <c r="F1975" i="5"/>
  <c r="G1975" i="5" s="1"/>
  <c r="K1975" i="5" s="1"/>
  <c r="F2061" i="5"/>
  <c r="G2061" i="5" s="1"/>
  <c r="K2061" i="5" s="1"/>
  <c r="F2082" i="5"/>
  <c r="G2082" i="5" s="1"/>
  <c r="K2082" i="5" s="1"/>
  <c r="F2121" i="5"/>
  <c r="G2121" i="5" s="1"/>
  <c r="K2121" i="5" s="1"/>
  <c r="F2216" i="5"/>
  <c r="G2216" i="5" s="1"/>
  <c r="K2216" i="5" s="1"/>
  <c r="F2237" i="5"/>
  <c r="G2237" i="5" s="1"/>
  <c r="K2237" i="5" s="1"/>
  <c r="F2285" i="5"/>
  <c r="G2285" i="5" s="1"/>
  <c r="K2285" i="5" s="1"/>
  <c r="F2316" i="5"/>
  <c r="G2316" i="5" s="1"/>
  <c r="K2316" i="5" s="1"/>
  <c r="F2451" i="5"/>
  <c r="G2451" i="5" s="1"/>
  <c r="K2451" i="5" s="1"/>
  <c r="F2463" i="5"/>
  <c r="G2463" i="5" s="1"/>
  <c r="K2463" i="5" s="1"/>
  <c r="F2485" i="5"/>
  <c r="G2485" i="5" s="1"/>
  <c r="K2485" i="5" s="1"/>
  <c r="F2520" i="5"/>
  <c r="G2520" i="5" s="1"/>
  <c r="K2520" i="5" s="1"/>
  <c r="F2555" i="5"/>
  <c r="G2555" i="5" s="1"/>
  <c r="K2555" i="5" s="1"/>
  <c r="F2561" i="5"/>
  <c r="G2561" i="5" s="1"/>
  <c r="K2561" i="5" s="1"/>
  <c r="F2649" i="5"/>
  <c r="G2649" i="5" s="1"/>
  <c r="K2649" i="5" s="1"/>
  <c r="F2717" i="5"/>
  <c r="G2717" i="5" s="1"/>
  <c r="K2717" i="5" s="1"/>
  <c r="F2727" i="5"/>
  <c r="G2727" i="5" s="1"/>
  <c r="K2727" i="5" s="1"/>
  <c r="F2752" i="5"/>
  <c r="G2752" i="5" s="1"/>
  <c r="K2752" i="5" s="1"/>
  <c r="F2786" i="5"/>
  <c r="G2786" i="5" s="1"/>
  <c r="K2786" i="5" s="1"/>
  <c r="F2804" i="5"/>
  <c r="G2804" i="5" s="1"/>
  <c r="K2804" i="5" s="1"/>
  <c r="F2811" i="5"/>
  <c r="G2811" i="5" s="1"/>
  <c r="K2811" i="5" s="1"/>
  <c r="F2869" i="5"/>
  <c r="G2869" i="5" s="1"/>
  <c r="K2869" i="5" s="1"/>
  <c r="F2890" i="5"/>
  <c r="G2890" i="5" s="1"/>
  <c r="K2890" i="5" s="1"/>
  <c r="F2986" i="5"/>
  <c r="G2986" i="5" s="1"/>
  <c r="K2986" i="5" s="1"/>
  <c r="F2992" i="5"/>
  <c r="G2992" i="5" s="1"/>
  <c r="K2992" i="5" s="1"/>
  <c r="F2998" i="5"/>
  <c r="G2998" i="5" s="1"/>
  <c r="K2998" i="5" s="1"/>
  <c r="F3015" i="5"/>
  <c r="G3015" i="5" s="1"/>
  <c r="K3015" i="5" s="1"/>
  <c r="F3027" i="5"/>
  <c r="G3027" i="5" s="1"/>
  <c r="K3027" i="5" s="1"/>
  <c r="F3076" i="5"/>
  <c r="G3076" i="5" s="1"/>
  <c r="K3076" i="5" s="1"/>
  <c r="F3114" i="5"/>
  <c r="G3114" i="5" s="1"/>
  <c r="K3114" i="5" s="1"/>
  <c r="F3119" i="5"/>
  <c r="G3119" i="5" s="1"/>
  <c r="K3119" i="5" s="1"/>
  <c r="F3142" i="5"/>
  <c r="G3142" i="5" s="1"/>
  <c r="K3142" i="5" s="1"/>
  <c r="F3175" i="5"/>
  <c r="G3175" i="5" s="1"/>
  <c r="K3175" i="5" s="1"/>
  <c r="F928" i="5"/>
  <c r="G928" i="5" s="1"/>
  <c r="K928" i="5" s="1"/>
  <c r="F1525" i="5"/>
  <c r="G1525" i="5" s="1"/>
  <c r="K1525" i="5" s="1"/>
  <c r="F1626" i="5"/>
  <c r="G1626" i="5" s="1"/>
  <c r="K1626" i="5" s="1"/>
  <c r="F1713" i="5"/>
  <c r="G1713" i="5" s="1"/>
  <c r="K1713" i="5" s="1"/>
  <c r="F2008" i="5"/>
  <c r="G2008" i="5" s="1"/>
  <c r="K2008" i="5" s="1"/>
  <c r="F2122" i="5"/>
  <c r="G2122" i="5" s="1"/>
  <c r="K2122" i="5" s="1"/>
  <c r="F2183" i="5"/>
  <c r="G2183" i="5" s="1"/>
  <c r="K2183" i="5" s="1"/>
  <c r="F2252" i="5"/>
  <c r="G2252" i="5" s="1"/>
  <c r="K2252" i="5" s="1"/>
  <c r="F2253" i="5"/>
  <c r="G2253" i="5" s="1"/>
  <c r="K2253" i="5" s="1"/>
  <c r="F2392" i="5"/>
  <c r="G2392" i="5" s="1"/>
  <c r="K2392" i="5" s="1"/>
  <c r="F2494" i="5"/>
  <c r="G2494" i="5" s="1"/>
  <c r="K2494" i="5" s="1"/>
  <c r="F2562" i="5"/>
  <c r="G2562" i="5" s="1"/>
  <c r="K2562" i="5" s="1"/>
  <c r="F2632" i="5"/>
  <c r="G2632" i="5" s="1"/>
  <c r="K2632" i="5" s="1"/>
  <c r="F2650" i="5"/>
  <c r="G2650" i="5" s="1"/>
  <c r="K2650" i="5" s="1"/>
  <c r="F2665" i="5"/>
  <c r="G2665" i="5" s="1"/>
  <c r="K2665" i="5" s="1"/>
  <c r="F2696" i="5"/>
  <c r="G2696" i="5" s="1"/>
  <c r="K2696" i="5" s="1"/>
  <c r="F2728" i="5"/>
  <c r="G2728" i="5" s="1"/>
  <c r="K2728" i="5" s="1"/>
  <c r="F2743" i="5"/>
  <c r="G2743" i="5" s="1"/>
  <c r="K2743" i="5" s="1"/>
  <c r="F2787" i="5"/>
  <c r="G2787" i="5" s="1"/>
  <c r="K2787" i="5" s="1"/>
  <c r="F2832" i="5"/>
  <c r="G2832" i="5" s="1"/>
  <c r="K2832" i="5" s="1"/>
  <c r="F2847" i="5"/>
  <c r="G2847" i="5" s="1"/>
  <c r="K2847" i="5" s="1"/>
  <c r="F2848" i="5"/>
  <c r="G2848" i="5" s="1"/>
  <c r="K2848" i="5" s="1"/>
  <c r="F2859" i="5"/>
  <c r="G2859" i="5" s="1"/>
  <c r="K2859" i="5" s="1"/>
  <c r="F2876" i="5"/>
  <c r="G2876" i="5" s="1"/>
  <c r="K2876" i="5" s="1"/>
  <c r="F2904" i="5"/>
  <c r="G2904" i="5" s="1"/>
  <c r="K2904" i="5" s="1"/>
  <c r="F2937" i="5"/>
  <c r="G2937" i="5" s="1"/>
  <c r="K2937" i="5" s="1"/>
  <c r="F2946" i="5"/>
  <c r="G2946" i="5" s="1"/>
  <c r="K2946" i="5" s="1"/>
  <c r="F2956" i="5"/>
  <c r="G2956" i="5" s="1"/>
  <c r="K2956" i="5" s="1"/>
  <c r="F2972" i="5"/>
  <c r="G2972" i="5" s="1"/>
  <c r="K2972" i="5" s="1"/>
  <c r="F3050" i="5"/>
  <c r="G3050" i="5" s="1"/>
  <c r="K3050" i="5" s="1"/>
  <c r="F3061" i="5"/>
  <c r="G3061" i="5" s="1"/>
  <c r="K3061" i="5" s="1"/>
  <c r="F3086" i="5"/>
  <c r="G3086" i="5" s="1"/>
  <c r="K3086" i="5" s="1"/>
  <c r="F3096" i="5"/>
  <c r="G3096" i="5" s="1"/>
  <c r="K3096" i="5" s="1"/>
  <c r="F3101" i="5"/>
  <c r="G3101" i="5" s="1"/>
  <c r="K3101" i="5" s="1"/>
  <c r="F3108" i="5"/>
  <c r="G3108" i="5" s="1"/>
  <c r="K3108" i="5" s="1"/>
  <c r="F3245" i="5"/>
  <c r="G3245" i="5" s="1"/>
  <c r="K3245" i="5" s="1"/>
  <c r="F3264" i="5"/>
  <c r="G3264" i="5" s="1"/>
  <c r="K3264" i="5" s="1"/>
  <c r="F3304" i="5"/>
  <c r="G3304" i="5" s="1"/>
  <c r="K3304" i="5" s="1"/>
  <c r="F3323" i="5"/>
  <c r="G3323" i="5" s="1"/>
  <c r="K3323" i="5" s="1"/>
  <c r="F3330" i="5"/>
  <c r="G3330" i="5" s="1"/>
  <c r="K3330" i="5" s="1"/>
  <c r="F3345" i="5"/>
  <c r="G3345" i="5" s="1"/>
  <c r="K3345" i="5" s="1"/>
  <c r="F3374" i="5"/>
  <c r="G3374" i="5" s="1"/>
  <c r="K3374" i="5" s="1"/>
  <c r="F3412" i="5"/>
  <c r="G3412" i="5" s="1"/>
  <c r="K3412" i="5" s="1"/>
  <c r="F3417" i="5"/>
  <c r="G3417" i="5" s="1"/>
  <c r="K3417" i="5" s="1"/>
  <c r="F3629" i="5"/>
  <c r="G3629" i="5" s="1"/>
  <c r="K3629" i="5" s="1"/>
  <c r="F3633" i="5"/>
  <c r="G3633" i="5" s="1"/>
  <c r="K3633" i="5" s="1"/>
  <c r="F3642" i="5"/>
  <c r="G3642" i="5" s="1"/>
  <c r="K3642" i="5" s="1"/>
  <c r="F3655" i="5"/>
  <c r="G3655" i="5" s="1"/>
  <c r="K3655" i="5" s="1"/>
  <c r="F3659" i="5"/>
  <c r="G3659" i="5" s="1"/>
  <c r="K3659" i="5" s="1"/>
  <c r="F3660" i="5"/>
  <c r="G3660" i="5" s="1"/>
  <c r="K3660" i="5" s="1"/>
  <c r="F3663" i="5"/>
  <c r="G3663" i="5" s="1"/>
  <c r="K3663" i="5" s="1"/>
  <c r="F3664" i="5"/>
  <c r="G3664" i="5" s="1"/>
  <c r="K3664" i="5" s="1"/>
  <c r="F3666" i="5"/>
  <c r="G3666" i="5" s="1"/>
  <c r="K3666" i="5" s="1"/>
  <c r="F3677" i="5"/>
  <c r="G3677" i="5" s="1"/>
  <c r="K3677" i="5" s="1"/>
  <c r="F3680" i="5"/>
  <c r="G3680" i="5" s="1"/>
  <c r="K3680" i="5" s="1"/>
  <c r="F3685" i="5"/>
  <c r="G3685" i="5" s="1"/>
  <c r="K3685" i="5" s="1"/>
  <c r="F3686" i="5"/>
  <c r="G3686" i="5" s="1"/>
  <c r="K3686" i="5" s="1"/>
  <c r="F3687" i="5"/>
  <c r="G3687" i="5" s="1"/>
  <c r="K3687" i="5" s="1"/>
  <c r="F3688" i="5"/>
  <c r="G3688" i="5" s="1"/>
  <c r="K3688" i="5" s="1"/>
  <c r="F3689" i="5"/>
  <c r="G3689" i="5" s="1"/>
  <c r="K3689" i="5" s="1"/>
  <c r="F3690" i="5"/>
  <c r="G3690" i="5" s="1"/>
  <c r="K3690" i="5" s="1"/>
  <c r="F3691" i="5"/>
  <c r="G3691" i="5" s="1"/>
  <c r="K3691" i="5" s="1"/>
  <c r="F3692" i="5"/>
  <c r="G3692" i="5" s="1"/>
  <c r="K3692" i="5" s="1"/>
  <c r="F3693" i="5"/>
  <c r="G3693" i="5" s="1"/>
  <c r="K3693" i="5" s="1"/>
  <c r="F3694" i="5"/>
  <c r="G3694" i="5" s="1"/>
  <c r="K3694" i="5" s="1"/>
  <c r="F3695" i="5"/>
  <c r="G3695" i="5" s="1"/>
  <c r="K3695" i="5" s="1"/>
  <c r="F3696" i="5"/>
  <c r="G3696" i="5" s="1"/>
  <c r="K3696" i="5" s="1"/>
  <c r="F3697" i="5"/>
  <c r="G3697" i="5" s="1"/>
  <c r="K3697" i="5" s="1"/>
  <c r="F272" i="5"/>
  <c r="G272" i="5" s="1"/>
  <c r="K272" i="5" s="1"/>
  <c r="F325" i="5"/>
  <c r="G325" i="5" s="1"/>
  <c r="K325" i="5" s="1"/>
  <c r="F477" i="5"/>
  <c r="G477" i="5" s="1"/>
  <c r="K477" i="5" s="1"/>
  <c r="F539" i="5"/>
  <c r="G539" i="5" s="1"/>
  <c r="K539" i="5" s="1"/>
  <c r="F602" i="5"/>
  <c r="G602" i="5" s="1"/>
  <c r="K602" i="5" s="1"/>
  <c r="F841" i="5"/>
  <c r="G841" i="5" s="1"/>
  <c r="K841" i="5" s="1"/>
  <c r="F1003" i="5"/>
  <c r="G1003" i="5" s="1"/>
  <c r="K1003" i="5" s="1"/>
  <c r="F1050" i="5"/>
  <c r="G1050" i="5" s="1"/>
  <c r="K1050" i="5" s="1"/>
  <c r="F1121" i="5"/>
  <c r="G1121" i="5" s="1"/>
  <c r="K1121" i="5" s="1"/>
  <c r="F1158" i="5"/>
  <c r="G1158" i="5" s="1"/>
  <c r="K1158" i="5" s="1"/>
  <c r="F1297" i="5"/>
  <c r="G1297" i="5" s="1"/>
  <c r="K1297" i="5" s="1"/>
  <c r="F1359" i="5"/>
  <c r="G1359" i="5" s="1"/>
  <c r="K1359" i="5" s="1"/>
  <c r="F326" i="5"/>
  <c r="G326" i="5" s="1"/>
  <c r="K326" i="5" s="1"/>
  <c r="F422" i="5"/>
  <c r="G422" i="5" s="1"/>
  <c r="K422" i="5" s="1"/>
  <c r="F423" i="5"/>
  <c r="G423" i="5" s="1"/>
  <c r="K423" i="5" s="1"/>
  <c r="F478" i="5"/>
  <c r="G478" i="5" s="1"/>
  <c r="K478" i="5" s="1"/>
  <c r="F540" i="5"/>
  <c r="G540" i="5" s="1"/>
  <c r="K540" i="5" s="1"/>
  <c r="F603" i="5"/>
  <c r="G603" i="5" s="1"/>
  <c r="K603" i="5" s="1"/>
  <c r="F651" i="5"/>
  <c r="G651" i="5" s="1"/>
  <c r="K651" i="5" s="1"/>
  <c r="F736" i="5"/>
  <c r="G736" i="5" s="1"/>
  <c r="K736" i="5" s="1"/>
  <c r="F791" i="5"/>
  <c r="G791" i="5" s="1"/>
  <c r="K791" i="5" s="1"/>
  <c r="F842" i="5"/>
  <c r="G842" i="5" s="1"/>
  <c r="K842" i="5" s="1"/>
  <c r="F885" i="5"/>
  <c r="G885" i="5" s="1"/>
  <c r="K885" i="5" s="1"/>
  <c r="F45" i="5"/>
  <c r="G45" i="5" s="1"/>
  <c r="K45" i="5" s="1"/>
  <c r="F479" i="5"/>
  <c r="G479" i="5" s="1"/>
  <c r="K479" i="5" s="1"/>
  <c r="F46" i="5"/>
  <c r="G46" i="5" s="1"/>
  <c r="K46" i="5" s="1"/>
  <c r="F207" i="5"/>
  <c r="G207" i="5" s="1"/>
  <c r="K207" i="5" s="1"/>
  <c r="F374" i="5"/>
  <c r="G374" i="5" s="1"/>
  <c r="K374" i="5" s="1"/>
  <c r="F541" i="5"/>
  <c r="G541" i="5" s="1"/>
  <c r="K541" i="5" s="1"/>
  <c r="F886" i="5"/>
  <c r="G886" i="5" s="1"/>
  <c r="K886" i="5" s="1"/>
  <c r="F1004" i="5"/>
  <c r="G1004" i="5" s="1"/>
  <c r="K1004" i="5" s="1"/>
  <c r="F1051" i="5"/>
  <c r="G1051" i="5" s="1"/>
  <c r="K1051" i="5" s="1"/>
  <c r="F1088" i="5"/>
  <c r="G1088" i="5" s="1"/>
  <c r="K1088" i="5" s="1"/>
  <c r="F1196" i="5"/>
  <c r="G1196" i="5" s="1"/>
  <c r="K1196" i="5" s="1"/>
  <c r="F1298" i="5"/>
  <c r="G1298" i="5" s="1"/>
  <c r="K1298" i="5" s="1"/>
  <c r="F1326" i="5"/>
  <c r="G1326" i="5" s="1"/>
  <c r="K1326" i="5" s="1"/>
  <c r="F1327" i="5"/>
  <c r="G1327" i="5" s="1"/>
  <c r="K1327" i="5" s="1"/>
  <c r="F1360" i="5"/>
  <c r="G1360" i="5" s="1"/>
  <c r="K1360" i="5" s="1"/>
  <c r="F1393" i="5"/>
  <c r="G1393" i="5" s="1"/>
  <c r="K1393" i="5" s="1"/>
  <c r="F208" i="5"/>
  <c r="G208" i="5" s="1"/>
  <c r="K208" i="5" s="1"/>
  <c r="F652" i="5"/>
  <c r="G652" i="5" s="1"/>
  <c r="K652" i="5" s="1"/>
  <c r="F1005" i="5"/>
  <c r="G1005" i="5" s="1"/>
  <c r="K1005" i="5" s="1"/>
  <c r="F1449" i="5"/>
  <c r="G1449" i="5" s="1"/>
  <c r="K1449" i="5" s="1"/>
  <c r="F1526" i="5"/>
  <c r="G1526" i="5" s="1"/>
  <c r="K1526" i="5" s="1"/>
  <c r="F1600" i="5"/>
  <c r="G1600" i="5" s="1"/>
  <c r="K1600" i="5" s="1"/>
  <c r="F1671" i="5"/>
  <c r="G1671" i="5" s="1"/>
  <c r="K1671" i="5" s="1"/>
  <c r="F1848" i="5"/>
  <c r="G1848" i="5" s="1"/>
  <c r="K1848" i="5" s="1"/>
  <c r="F2083" i="5"/>
  <c r="G2083" i="5" s="1"/>
  <c r="K2083" i="5" s="1"/>
  <c r="F2123" i="5"/>
  <c r="G2123" i="5" s="1"/>
  <c r="K2123" i="5" s="1"/>
  <c r="F1006" i="5"/>
  <c r="G1006" i="5" s="1"/>
  <c r="K1006" i="5" s="1"/>
  <c r="F1299" i="5"/>
  <c r="G1299" i="5" s="1"/>
  <c r="K1299" i="5" s="1"/>
  <c r="F1527" i="5"/>
  <c r="G1527" i="5" s="1"/>
  <c r="K1527" i="5" s="1"/>
  <c r="F2544" i="5"/>
  <c r="G2544" i="5" s="1"/>
  <c r="K2544" i="5" s="1"/>
  <c r="F2590" i="5"/>
  <c r="G2590" i="5" s="1"/>
  <c r="K2590" i="5" s="1"/>
  <c r="F2600" i="5"/>
  <c r="G2600" i="5" s="1"/>
  <c r="K2600" i="5" s="1"/>
  <c r="F2612" i="5"/>
  <c r="G2612" i="5" s="1"/>
  <c r="K2612" i="5" s="1"/>
  <c r="F2674" i="5"/>
  <c r="G2674" i="5" s="1"/>
  <c r="K2674" i="5" s="1"/>
  <c r="F2718" i="5"/>
  <c r="G2718" i="5" s="1"/>
  <c r="K2718" i="5" s="1"/>
  <c r="F2833" i="5"/>
  <c r="G2833" i="5" s="1"/>
  <c r="K2833" i="5" s="1"/>
  <c r="F2860" i="5"/>
  <c r="G2860" i="5" s="1"/>
  <c r="K2860" i="5" s="1"/>
  <c r="F2898" i="5"/>
  <c r="G2898" i="5" s="1"/>
  <c r="K2898" i="5" s="1"/>
  <c r="F2924" i="5"/>
  <c r="G2924" i="5" s="1"/>
  <c r="K2924" i="5" s="1"/>
  <c r="F2952" i="5"/>
  <c r="G2952" i="5" s="1"/>
  <c r="K2952" i="5" s="1"/>
  <c r="F2957" i="5"/>
  <c r="G2957" i="5" s="1"/>
  <c r="K2957" i="5" s="1"/>
  <c r="F2963" i="5"/>
  <c r="G2963" i="5" s="1"/>
  <c r="K2963" i="5" s="1"/>
  <c r="F3069" i="5"/>
  <c r="G3069" i="5" s="1"/>
  <c r="K3069" i="5" s="1"/>
  <c r="F3090" i="5"/>
  <c r="G3090" i="5" s="1"/>
  <c r="K3090" i="5" s="1"/>
  <c r="F3125" i="5"/>
  <c r="G3125" i="5" s="1"/>
  <c r="K3125" i="5" s="1"/>
  <c r="F3143" i="5"/>
  <c r="G3143" i="5" s="1"/>
  <c r="K3143" i="5" s="1"/>
  <c r="F3152" i="5"/>
  <c r="G3152" i="5" s="1"/>
  <c r="K3152" i="5" s="1"/>
  <c r="F3168" i="5"/>
  <c r="G3168" i="5" s="1"/>
  <c r="K3168" i="5" s="1"/>
  <c r="F3191" i="5"/>
  <c r="G3191" i="5" s="1"/>
  <c r="K3191" i="5" s="1"/>
  <c r="F3235" i="5"/>
  <c r="G3235" i="5" s="1"/>
  <c r="K3235" i="5" s="1"/>
  <c r="F3290" i="5"/>
  <c r="G3290" i="5" s="1"/>
  <c r="K3290" i="5" s="1"/>
  <c r="F3300" i="5"/>
  <c r="G3300" i="5" s="1"/>
  <c r="K3300" i="5" s="1"/>
  <c r="F3331" i="5"/>
  <c r="G3331" i="5" s="1"/>
  <c r="K3331" i="5" s="1"/>
  <c r="F3337" i="5"/>
  <c r="G3337" i="5" s="1"/>
  <c r="K3337" i="5" s="1"/>
  <c r="F3352" i="5"/>
  <c r="G3352" i="5" s="1"/>
  <c r="K3352" i="5" s="1"/>
  <c r="F3367" i="5"/>
  <c r="G3367" i="5" s="1"/>
  <c r="K3367" i="5" s="1"/>
  <c r="F3375" i="5"/>
  <c r="G3375" i="5" s="1"/>
  <c r="K3375" i="5" s="1"/>
  <c r="F3378" i="5"/>
  <c r="G3378" i="5" s="1"/>
  <c r="K3378" i="5" s="1"/>
  <c r="F3392" i="5"/>
  <c r="G3392" i="5" s="1"/>
  <c r="K3392" i="5" s="1"/>
  <c r="F3404" i="5"/>
  <c r="G3404" i="5" s="1"/>
  <c r="K3404" i="5" s="1"/>
  <c r="F3413" i="5"/>
  <c r="G3413" i="5" s="1"/>
  <c r="K3413" i="5" s="1"/>
  <c r="F3418" i="5"/>
  <c r="G3418" i="5" s="1"/>
  <c r="K3418" i="5" s="1"/>
  <c r="F3426" i="5"/>
  <c r="G3426" i="5" s="1"/>
  <c r="K3426" i="5" s="1"/>
  <c r="F3430" i="5"/>
  <c r="G3430" i="5" s="1"/>
  <c r="K3430" i="5" s="1"/>
  <c r="F3438" i="5"/>
  <c r="G3438" i="5" s="1"/>
  <c r="K3438" i="5" s="1"/>
  <c r="F3444" i="5"/>
  <c r="G3444" i="5" s="1"/>
  <c r="K3444" i="5" s="1"/>
  <c r="F3448" i="5"/>
  <c r="G3448" i="5" s="1"/>
  <c r="K3448" i="5" s="1"/>
  <c r="F3451" i="5"/>
  <c r="G3451" i="5" s="1"/>
  <c r="K3451" i="5" s="1"/>
  <c r="F3464" i="5"/>
  <c r="G3464" i="5" s="1"/>
  <c r="K3464" i="5" s="1"/>
  <c r="F3474" i="5"/>
  <c r="G3474" i="5" s="1"/>
  <c r="K3474" i="5" s="1"/>
  <c r="F3478" i="5"/>
  <c r="G3478" i="5" s="1"/>
  <c r="K3478" i="5" s="1"/>
  <c r="F3508" i="5"/>
  <c r="G3508" i="5" s="1"/>
  <c r="K3508" i="5" s="1"/>
  <c r="F3525" i="5"/>
  <c r="G3525" i="5" s="1"/>
  <c r="K3525" i="5" s="1"/>
  <c r="F3532" i="5"/>
  <c r="G3532" i="5" s="1"/>
  <c r="K3532" i="5" s="1"/>
  <c r="F3542" i="5"/>
  <c r="G3542" i="5" s="1"/>
  <c r="K3542" i="5" s="1"/>
  <c r="F3546" i="5"/>
  <c r="G3546" i="5" s="1"/>
  <c r="K3546" i="5" s="1"/>
  <c r="F3564" i="5"/>
  <c r="G3564" i="5" s="1"/>
  <c r="K3564" i="5" s="1"/>
  <c r="F3567" i="5"/>
  <c r="G3567" i="5" s="1"/>
  <c r="K3567" i="5" s="1"/>
  <c r="F3569" i="5"/>
  <c r="G3569" i="5" s="1"/>
  <c r="K3569" i="5" s="1"/>
  <c r="F3570" i="5"/>
  <c r="G3570" i="5" s="1"/>
  <c r="K3570" i="5" s="1"/>
  <c r="F3574" i="5"/>
  <c r="G3574" i="5" s="1"/>
  <c r="K3574" i="5" s="1"/>
  <c r="F3577" i="5"/>
  <c r="G3577" i="5" s="1"/>
  <c r="K3577" i="5" s="1"/>
  <c r="F3584" i="5"/>
  <c r="G3584" i="5" s="1"/>
  <c r="K3584" i="5" s="1"/>
  <c r="F3590" i="5"/>
  <c r="G3590" i="5" s="1"/>
  <c r="K3590" i="5" s="1"/>
  <c r="F3594" i="5"/>
  <c r="G3594" i="5" s="1"/>
  <c r="K3594" i="5" s="1"/>
  <c r="F210" i="5"/>
  <c r="G210" i="5" s="1"/>
  <c r="K210" i="5" s="1"/>
  <c r="F425" i="5"/>
  <c r="G425" i="5" s="1"/>
  <c r="K425" i="5" s="1"/>
  <c r="F481" i="5"/>
  <c r="G481" i="5" s="1"/>
  <c r="K481" i="5" s="1"/>
  <c r="F1198" i="5"/>
  <c r="G1198" i="5" s="1"/>
  <c r="K1198" i="5" s="1"/>
  <c r="F1269" i="5"/>
  <c r="G1269" i="5" s="1"/>
  <c r="K1269" i="5" s="1"/>
  <c r="F1451" i="5"/>
  <c r="G1451" i="5" s="1"/>
  <c r="K1451" i="5" s="1"/>
  <c r="F1551" i="5"/>
  <c r="G1551" i="5" s="1"/>
  <c r="K1551" i="5" s="1"/>
  <c r="F1649" i="5"/>
  <c r="G1649" i="5" s="1"/>
  <c r="K1649" i="5" s="1"/>
  <c r="F2171" i="5"/>
  <c r="G2171" i="5" s="1"/>
  <c r="K2171" i="5" s="1"/>
  <c r="F2200" i="5"/>
  <c r="G2200" i="5" s="1"/>
  <c r="K2200" i="5" s="1"/>
  <c r="F2201" i="5"/>
  <c r="G2201" i="5" s="1"/>
  <c r="K2201" i="5" s="1"/>
  <c r="F2239" i="5"/>
  <c r="G2239" i="5" s="1"/>
  <c r="K2239" i="5" s="1"/>
  <c r="F2273" i="5"/>
  <c r="G2273" i="5" s="1"/>
  <c r="K2273" i="5" s="1"/>
  <c r="F2332" i="5"/>
  <c r="G2332" i="5" s="1"/>
  <c r="K2332" i="5" s="1"/>
  <c r="F2368" i="5"/>
  <c r="G2368" i="5" s="1"/>
  <c r="K2368" i="5" s="1"/>
  <c r="F2386" i="5"/>
  <c r="G2386" i="5" s="1"/>
  <c r="K2386" i="5" s="1"/>
  <c r="F2438" i="5"/>
  <c r="G2438" i="5" s="1"/>
  <c r="K2438" i="5" s="1"/>
  <c r="F2486" i="5"/>
  <c r="G2486" i="5" s="1"/>
  <c r="K2486" i="5" s="1"/>
  <c r="F2498" i="5"/>
  <c r="G2498" i="5" s="1"/>
  <c r="K2498" i="5" s="1"/>
  <c r="F2680" i="5"/>
  <c r="G2680" i="5" s="1"/>
  <c r="K2680" i="5" s="1"/>
  <c r="F2687" i="5"/>
  <c r="G2687" i="5" s="1"/>
  <c r="K2687" i="5" s="1"/>
  <c r="F2698" i="5"/>
  <c r="G2698" i="5" s="1"/>
  <c r="K2698" i="5" s="1"/>
  <c r="F2704" i="5"/>
  <c r="G2704" i="5" s="1"/>
  <c r="K2704" i="5" s="1"/>
  <c r="F2712" i="5"/>
  <c r="G2712" i="5" s="1"/>
  <c r="K2712" i="5" s="1"/>
  <c r="F2720" i="5"/>
  <c r="G2720" i="5" s="1"/>
  <c r="K2720" i="5" s="1"/>
  <c r="F2730" i="5"/>
  <c r="G2730" i="5" s="1"/>
  <c r="K2730" i="5" s="1"/>
  <c r="F2738" i="5"/>
  <c r="G2738" i="5" s="1"/>
  <c r="K2738" i="5" s="1"/>
  <c r="F2745" i="5"/>
  <c r="G2745" i="5" s="1"/>
  <c r="K2745" i="5" s="1"/>
  <c r="F2754" i="5"/>
  <c r="G2754" i="5" s="1"/>
  <c r="K2754" i="5" s="1"/>
  <c r="F2764" i="5"/>
  <c r="G2764" i="5" s="1"/>
  <c r="K2764" i="5" s="1"/>
  <c r="F2771" i="5"/>
  <c r="G2771" i="5" s="1"/>
  <c r="K2771" i="5" s="1"/>
  <c r="F2776" i="5"/>
  <c r="G2776" i="5" s="1"/>
  <c r="K2776" i="5" s="1"/>
  <c r="F2781" i="5"/>
  <c r="G2781" i="5" s="1"/>
  <c r="K2781" i="5" s="1"/>
  <c r="F2797" i="5"/>
  <c r="G2797" i="5" s="1"/>
  <c r="K2797" i="5" s="1"/>
  <c r="F2798" i="5"/>
  <c r="G2798" i="5" s="1"/>
  <c r="K2798" i="5" s="1"/>
  <c r="F2806" i="5"/>
  <c r="G2806" i="5" s="1"/>
  <c r="K2806" i="5" s="1"/>
  <c r="F2813" i="5"/>
  <c r="G2813" i="5" s="1"/>
  <c r="K2813" i="5" s="1"/>
  <c r="F2822" i="5"/>
  <c r="G2822" i="5" s="1"/>
  <c r="K2822" i="5" s="1"/>
  <c r="F2829" i="5"/>
  <c r="G2829" i="5" s="1"/>
  <c r="K2829" i="5" s="1"/>
  <c r="F2835" i="5"/>
  <c r="G2835" i="5" s="1"/>
  <c r="K2835" i="5" s="1"/>
  <c r="F2842" i="5"/>
  <c r="G2842" i="5" s="1"/>
  <c r="K2842" i="5" s="1"/>
  <c r="F2853" i="5"/>
  <c r="G2853" i="5" s="1"/>
  <c r="K2853" i="5" s="1"/>
  <c r="F2862" i="5"/>
  <c r="G2862" i="5" s="1"/>
  <c r="K2862" i="5" s="1"/>
  <c r="F2871" i="5"/>
  <c r="G2871" i="5" s="1"/>
  <c r="K2871" i="5" s="1"/>
  <c r="F2878" i="5"/>
  <c r="G2878" i="5" s="1"/>
  <c r="K2878" i="5" s="1"/>
  <c r="F2887" i="5"/>
  <c r="G2887" i="5" s="1"/>
  <c r="K2887" i="5" s="1"/>
  <c r="F2892" i="5"/>
  <c r="G2892" i="5" s="1"/>
  <c r="K2892" i="5" s="1"/>
  <c r="F2900" i="5"/>
  <c r="G2900" i="5" s="1"/>
  <c r="K2900" i="5" s="1"/>
  <c r="F2909" i="5"/>
  <c r="G2909" i="5" s="1"/>
  <c r="K2909" i="5" s="1"/>
  <c r="F2919" i="5"/>
  <c r="G2919" i="5" s="1"/>
  <c r="K2919" i="5" s="1"/>
  <c r="F2926" i="5"/>
  <c r="G2926" i="5" s="1"/>
  <c r="K2926" i="5" s="1"/>
  <c r="F2932" i="5"/>
  <c r="G2932" i="5" s="1"/>
  <c r="K2932" i="5" s="1"/>
  <c r="F2939" i="5"/>
  <c r="G2939" i="5" s="1"/>
  <c r="K2939" i="5" s="1"/>
  <c r="F2980" i="5"/>
  <c r="G2980" i="5" s="1"/>
  <c r="K2980" i="5" s="1"/>
  <c r="F3000" i="5"/>
  <c r="G3000" i="5" s="1"/>
  <c r="K3000" i="5" s="1"/>
  <c r="F3006" i="5"/>
  <c r="G3006" i="5" s="1"/>
  <c r="K3006" i="5" s="1"/>
  <c r="F3017" i="5"/>
  <c r="G3017" i="5" s="1"/>
  <c r="K3017" i="5" s="1"/>
  <c r="F3022" i="5"/>
  <c r="G3022" i="5" s="1"/>
  <c r="K3022" i="5" s="1"/>
  <c r="F3038" i="5"/>
  <c r="G3038" i="5" s="1"/>
  <c r="K3038" i="5" s="1"/>
  <c r="F3043" i="5"/>
  <c r="G3043" i="5" s="1"/>
  <c r="K3043" i="5" s="1"/>
  <c r="F3056" i="5"/>
  <c r="G3056" i="5" s="1"/>
  <c r="K3056" i="5" s="1"/>
  <c r="F2240" i="5"/>
  <c r="G2240" i="5" s="1"/>
  <c r="K2240" i="5" s="1"/>
  <c r="F48" i="5"/>
  <c r="G48" i="5" s="1"/>
  <c r="K48" i="5" s="1"/>
  <c r="F164" i="5"/>
  <c r="G164" i="5" s="1"/>
  <c r="K164" i="5" s="1"/>
  <c r="F274" i="5"/>
  <c r="G274" i="5" s="1"/>
  <c r="K274" i="5" s="1"/>
  <c r="F328" i="5"/>
  <c r="G328" i="5" s="1"/>
  <c r="K328" i="5" s="1"/>
  <c r="F376" i="5"/>
  <c r="G376" i="5" s="1"/>
  <c r="K376" i="5" s="1"/>
  <c r="F482" i="5"/>
  <c r="G482" i="5" s="1"/>
  <c r="K482" i="5" s="1"/>
  <c r="F605" i="5"/>
  <c r="G605" i="5" s="1"/>
  <c r="K605" i="5" s="1"/>
  <c r="F654" i="5"/>
  <c r="G654" i="5" s="1"/>
  <c r="K654" i="5" s="1"/>
  <c r="F692" i="5"/>
  <c r="G692" i="5" s="1"/>
  <c r="K692" i="5" s="1"/>
  <c r="F49" i="5"/>
  <c r="G49" i="5" s="1"/>
  <c r="K49" i="5" s="1"/>
  <c r="F109" i="5"/>
  <c r="G109" i="5" s="1"/>
  <c r="K109" i="5" s="1"/>
  <c r="F606" i="5"/>
  <c r="G606" i="5" s="1"/>
  <c r="K606" i="5" s="1"/>
  <c r="F793" i="5"/>
  <c r="G793" i="5" s="1"/>
  <c r="K793" i="5" s="1"/>
  <c r="F930" i="5"/>
  <c r="G930" i="5" s="1"/>
  <c r="K930" i="5" s="1"/>
  <c r="F965" i="5"/>
  <c r="G965" i="5" s="1"/>
  <c r="K965" i="5" s="1"/>
  <c r="F1090" i="5"/>
  <c r="G1090" i="5" s="1"/>
  <c r="K1090" i="5" s="1"/>
  <c r="F1160" i="5"/>
  <c r="G1160" i="5" s="1"/>
  <c r="K1160" i="5" s="1"/>
  <c r="F1199" i="5"/>
  <c r="G1199" i="5" s="1"/>
  <c r="K1199" i="5" s="1"/>
  <c r="F1200" i="5"/>
  <c r="G1200" i="5" s="1"/>
  <c r="K1200" i="5" s="1"/>
  <c r="F1270" i="5"/>
  <c r="G1270" i="5" s="1"/>
  <c r="K1270" i="5" s="1"/>
  <c r="F1271" i="5"/>
  <c r="G1271" i="5" s="1"/>
  <c r="K1271" i="5" s="1"/>
  <c r="F1329" i="5"/>
  <c r="G1329" i="5" s="1"/>
  <c r="K1329" i="5" s="1"/>
  <c r="F1362" i="5"/>
  <c r="G1362" i="5" s="1"/>
  <c r="K1362" i="5" s="1"/>
  <c r="F1452" i="5"/>
  <c r="G1452" i="5" s="1"/>
  <c r="K1452" i="5" s="1"/>
  <c r="F1478" i="5"/>
  <c r="G1478" i="5" s="1"/>
  <c r="K1478" i="5" s="1"/>
  <c r="F1552" i="5"/>
  <c r="G1552" i="5" s="1"/>
  <c r="K1552" i="5" s="1"/>
  <c r="F1577" i="5"/>
  <c r="G1577" i="5" s="1"/>
  <c r="K1577" i="5" s="1"/>
  <c r="F1693" i="5"/>
  <c r="G1693" i="5" s="1"/>
  <c r="K1693" i="5" s="1"/>
  <c r="F1760" i="5"/>
  <c r="G1760" i="5" s="1"/>
  <c r="K1760" i="5" s="1"/>
  <c r="F1783" i="5"/>
  <c r="G1783" i="5" s="1"/>
  <c r="K1783" i="5" s="1"/>
  <c r="F1850" i="5"/>
  <c r="G1850" i="5" s="1"/>
  <c r="K1850" i="5" s="1"/>
  <c r="F1877" i="5"/>
  <c r="G1877" i="5" s="1"/>
  <c r="K1877" i="5" s="1"/>
  <c r="F1933" i="5"/>
  <c r="G1933" i="5" s="1"/>
  <c r="K1933" i="5" s="1"/>
  <c r="F1958" i="5"/>
  <c r="G1958" i="5" s="1"/>
  <c r="K1958" i="5" s="1"/>
  <c r="F2010" i="5"/>
  <c r="G2010" i="5" s="1"/>
  <c r="K2010" i="5" s="1"/>
  <c r="F2027" i="5"/>
  <c r="G2027" i="5" s="1"/>
  <c r="K2027" i="5" s="1"/>
  <c r="F2106" i="5"/>
  <c r="G2106" i="5" s="1"/>
  <c r="K2106" i="5" s="1"/>
  <c r="F50" i="5"/>
  <c r="G50" i="5" s="1"/>
  <c r="K50" i="5" s="1"/>
  <c r="F483" i="5"/>
  <c r="G483" i="5" s="1"/>
  <c r="K483" i="5" s="1"/>
  <c r="F543" i="5"/>
  <c r="G543" i="5" s="1"/>
  <c r="K543" i="5" s="1"/>
  <c r="F794" i="5"/>
  <c r="G794" i="5" s="1"/>
  <c r="K794" i="5" s="1"/>
  <c r="F966" i="5"/>
  <c r="G966" i="5" s="1"/>
  <c r="K966" i="5" s="1"/>
  <c r="F1008" i="5"/>
  <c r="G1008" i="5" s="1"/>
  <c r="K1008" i="5" s="1"/>
  <c r="F1201" i="5"/>
  <c r="G1201" i="5" s="1"/>
  <c r="K1201" i="5" s="1"/>
  <c r="F1363" i="5"/>
  <c r="G1363" i="5" s="1"/>
  <c r="K1363" i="5" s="1"/>
  <c r="F1628" i="5"/>
  <c r="G1628" i="5" s="1"/>
  <c r="K1628" i="5" s="1"/>
  <c r="F1823" i="5"/>
  <c r="G1823" i="5" s="1"/>
  <c r="K1823" i="5" s="1"/>
  <c r="F1851" i="5"/>
  <c r="G1851" i="5" s="1"/>
  <c r="K1851" i="5" s="1"/>
  <c r="F2028" i="5"/>
  <c r="G2028" i="5" s="1"/>
  <c r="K2028" i="5" s="1"/>
  <c r="F2045" i="5"/>
  <c r="G2045" i="5" s="1"/>
  <c r="K2045" i="5" s="1"/>
  <c r="F2143" i="5"/>
  <c r="G2143" i="5" s="1"/>
  <c r="K2143" i="5" s="1"/>
  <c r="F2218" i="5"/>
  <c r="G2218" i="5" s="1"/>
  <c r="K2218" i="5" s="1"/>
  <c r="F544" i="5"/>
  <c r="G544" i="5" s="1"/>
  <c r="K544" i="5" s="1"/>
  <c r="F607" i="5"/>
  <c r="G607" i="5" s="1"/>
  <c r="K607" i="5" s="1"/>
  <c r="F110" i="5"/>
  <c r="G110" i="5" s="1"/>
  <c r="K110" i="5" s="1"/>
  <c r="F795" i="5"/>
  <c r="G795" i="5" s="1"/>
  <c r="K795" i="5" s="1"/>
  <c r="F844" i="5"/>
  <c r="G844" i="5" s="1"/>
  <c r="K844" i="5" s="1"/>
  <c r="F1123" i="5"/>
  <c r="G1123" i="5" s="1"/>
  <c r="K1123" i="5" s="1"/>
  <c r="F1395" i="5"/>
  <c r="G1395" i="5" s="1"/>
  <c r="K1395" i="5" s="1"/>
  <c r="F1529" i="5"/>
  <c r="G1529" i="5" s="1"/>
  <c r="K1529" i="5" s="1"/>
  <c r="F1602" i="5"/>
  <c r="G1602" i="5" s="1"/>
  <c r="K1602" i="5" s="1"/>
  <c r="F1761" i="5"/>
  <c r="G1761" i="5" s="1"/>
  <c r="K1761" i="5" s="1"/>
  <c r="F1784" i="5"/>
  <c r="G1784" i="5" s="1"/>
  <c r="K1784" i="5" s="1"/>
  <c r="F1934" i="5"/>
  <c r="G1934" i="5" s="1"/>
  <c r="K1934" i="5" s="1"/>
  <c r="F1959" i="5"/>
  <c r="G1959" i="5" s="1"/>
  <c r="K1959" i="5" s="1"/>
  <c r="F2085" i="5"/>
  <c r="G2085" i="5" s="1"/>
  <c r="K2085" i="5" s="1"/>
  <c r="F2107" i="5"/>
  <c r="G2107" i="5" s="1"/>
  <c r="K2107" i="5" s="1"/>
  <c r="F2219" i="5"/>
  <c r="G2219" i="5" s="1"/>
  <c r="K2219" i="5" s="1"/>
  <c r="F2339" i="5"/>
  <c r="G2339" i="5" s="1"/>
  <c r="K2339" i="5" s="1"/>
  <c r="F2349" i="5"/>
  <c r="G2349" i="5" s="1"/>
  <c r="K2349" i="5" s="1"/>
  <c r="F2412" i="5"/>
  <c r="G2412" i="5" s="1"/>
  <c r="K2412" i="5" s="1"/>
  <c r="F2423" i="5"/>
  <c r="G2423" i="5" s="1"/>
  <c r="K2423" i="5" s="1"/>
  <c r="F2487" i="5"/>
  <c r="G2487" i="5" s="1"/>
  <c r="K2487" i="5" s="1"/>
  <c r="F2557" i="5"/>
  <c r="G2557" i="5" s="1"/>
  <c r="K2557" i="5" s="1"/>
  <c r="F2564" i="5"/>
  <c r="G2564" i="5" s="1"/>
  <c r="K2564" i="5" s="1"/>
  <c r="F2642" i="5"/>
  <c r="G2642" i="5" s="1"/>
  <c r="K2642" i="5" s="1"/>
  <c r="F2705" i="5"/>
  <c r="G2705" i="5" s="1"/>
  <c r="K2705" i="5" s="1"/>
  <c r="F2772" i="5"/>
  <c r="G2772" i="5" s="1"/>
  <c r="K2772" i="5" s="1"/>
  <c r="F2830" i="5"/>
  <c r="G2830" i="5" s="1"/>
  <c r="K2830" i="5" s="1"/>
  <c r="F2836" i="5"/>
  <c r="G2836" i="5" s="1"/>
  <c r="K2836" i="5" s="1"/>
  <c r="F2882" i="5"/>
  <c r="G2882" i="5" s="1"/>
  <c r="K2882" i="5" s="1"/>
  <c r="F2920" i="5"/>
  <c r="G2920" i="5" s="1"/>
  <c r="K2920" i="5" s="1"/>
  <c r="F2965" i="5"/>
  <c r="G2965" i="5" s="1"/>
  <c r="K2965" i="5" s="1"/>
  <c r="F2968" i="5"/>
  <c r="G2968" i="5" s="1"/>
  <c r="K2968" i="5" s="1"/>
  <c r="F3007" i="5"/>
  <c r="G3007" i="5" s="1"/>
  <c r="K3007" i="5" s="1"/>
  <c r="F484" i="5"/>
  <c r="G484" i="5" s="1"/>
  <c r="K484" i="5" s="1"/>
  <c r="F545" i="5"/>
  <c r="G545" i="5" s="1"/>
  <c r="K545" i="5" s="1"/>
  <c r="F845" i="5"/>
  <c r="G845" i="5" s="1"/>
  <c r="K845" i="5" s="1"/>
  <c r="F888" i="5"/>
  <c r="G888" i="5" s="1"/>
  <c r="K888" i="5" s="1"/>
  <c r="F1091" i="5"/>
  <c r="G1091" i="5" s="1"/>
  <c r="K1091" i="5" s="1"/>
  <c r="F1161" i="5"/>
  <c r="G1161" i="5" s="1"/>
  <c r="K1161" i="5" s="1"/>
  <c r="F1237" i="5"/>
  <c r="G1237" i="5" s="1"/>
  <c r="K1237" i="5" s="1"/>
  <c r="F1272" i="5"/>
  <c r="G1272" i="5" s="1"/>
  <c r="K1272" i="5" s="1"/>
  <c r="F1425" i="5"/>
  <c r="G1425" i="5" s="1"/>
  <c r="K1425" i="5" s="1"/>
  <c r="F1500" i="5"/>
  <c r="G1500" i="5" s="1"/>
  <c r="K1500" i="5" s="1"/>
  <c r="F1578" i="5"/>
  <c r="G1578" i="5" s="1"/>
  <c r="K1578" i="5" s="1"/>
  <c r="F1694" i="5"/>
  <c r="G1694" i="5" s="1"/>
  <c r="K1694" i="5" s="1"/>
  <c r="F1762" i="5"/>
  <c r="G1762" i="5" s="1"/>
  <c r="K1762" i="5" s="1"/>
  <c r="F1878" i="5"/>
  <c r="G1878" i="5" s="1"/>
  <c r="K1878" i="5" s="1"/>
  <c r="F1935" i="5"/>
  <c r="G1935" i="5" s="1"/>
  <c r="K1935" i="5" s="1"/>
  <c r="F2029" i="5"/>
  <c r="G2029" i="5" s="1"/>
  <c r="K2029" i="5" s="1"/>
  <c r="F2086" i="5"/>
  <c r="G2086" i="5" s="1"/>
  <c r="K2086" i="5" s="1"/>
  <c r="F2172" i="5"/>
  <c r="G2172" i="5" s="1"/>
  <c r="K2172" i="5" s="1"/>
  <c r="F2220" i="5"/>
  <c r="G2220" i="5" s="1"/>
  <c r="K2220" i="5" s="1"/>
  <c r="F2303" i="5"/>
  <c r="G2303" i="5" s="1"/>
  <c r="K2303" i="5" s="1"/>
  <c r="F2340" i="5"/>
  <c r="G2340" i="5" s="1"/>
  <c r="K2340" i="5" s="1"/>
  <c r="F51" i="5"/>
  <c r="G51" i="5" s="1"/>
  <c r="K51" i="5" s="1"/>
  <c r="F165" i="5"/>
  <c r="G165" i="5" s="1"/>
  <c r="K165" i="5" s="1"/>
  <c r="F211" i="5"/>
  <c r="G211" i="5" s="1"/>
  <c r="K211" i="5" s="1"/>
  <c r="F329" i="5"/>
  <c r="G329" i="5" s="1"/>
  <c r="K329" i="5" s="1"/>
  <c r="F546" i="5"/>
  <c r="G546" i="5" s="1"/>
  <c r="K546" i="5" s="1"/>
  <c r="F655" i="5"/>
  <c r="G655" i="5" s="1"/>
  <c r="K655" i="5" s="1"/>
  <c r="F738" i="5"/>
  <c r="G738" i="5" s="1"/>
  <c r="K738" i="5" s="1"/>
  <c r="F931" i="5"/>
  <c r="G931" i="5" s="1"/>
  <c r="K931" i="5" s="1"/>
  <c r="F1238" i="5"/>
  <c r="G1238" i="5" s="1"/>
  <c r="K1238" i="5" s="1"/>
  <c r="F275" i="5"/>
  <c r="G275" i="5" s="1"/>
  <c r="K275" i="5" s="1"/>
  <c r="F1009" i="5"/>
  <c r="G1009" i="5" s="1"/>
  <c r="K1009" i="5" s="1"/>
  <c r="F1202" i="5"/>
  <c r="G1202" i="5" s="1"/>
  <c r="K1202" i="5" s="1"/>
  <c r="F1553" i="5"/>
  <c r="G1553" i="5" s="1"/>
  <c r="K1553" i="5" s="1"/>
  <c r="F1629" i="5"/>
  <c r="G1629" i="5" s="1"/>
  <c r="K1629" i="5" s="1"/>
  <c r="F1650" i="5"/>
  <c r="G1650" i="5" s="1"/>
  <c r="K1650" i="5" s="1"/>
  <c r="F1738" i="5"/>
  <c r="G1738" i="5" s="1"/>
  <c r="K1738" i="5" s="1"/>
  <c r="F1824" i="5"/>
  <c r="G1824" i="5" s="1"/>
  <c r="K1824" i="5" s="1"/>
  <c r="F1896" i="5"/>
  <c r="G1896" i="5" s="1"/>
  <c r="K1896" i="5" s="1"/>
  <c r="F166" i="5"/>
  <c r="G166" i="5" s="1"/>
  <c r="K166" i="5" s="1"/>
  <c r="F212" i="5"/>
  <c r="G212" i="5" s="1"/>
  <c r="K212" i="5" s="1"/>
  <c r="F276" i="5"/>
  <c r="G276" i="5" s="1"/>
  <c r="K276" i="5" s="1"/>
  <c r="F330" i="5"/>
  <c r="G330" i="5" s="1"/>
  <c r="K330" i="5" s="1"/>
  <c r="F377" i="5"/>
  <c r="G377" i="5" s="1"/>
  <c r="K377" i="5" s="1"/>
  <c r="F547" i="5"/>
  <c r="G547" i="5" s="1"/>
  <c r="K547" i="5" s="1"/>
  <c r="F846" i="5"/>
  <c r="G846" i="5" s="1"/>
  <c r="K846" i="5" s="1"/>
  <c r="F111" i="5"/>
  <c r="G111" i="5" s="1"/>
  <c r="K111" i="5" s="1"/>
  <c r="F213" i="5"/>
  <c r="G213" i="5" s="1"/>
  <c r="K213" i="5" s="1"/>
  <c r="F331" i="5"/>
  <c r="G331" i="5" s="1"/>
  <c r="K331" i="5" s="1"/>
  <c r="F378" i="5"/>
  <c r="G378" i="5" s="1"/>
  <c r="K378" i="5" s="1"/>
  <c r="F426" i="5"/>
  <c r="G426" i="5" s="1"/>
  <c r="K426" i="5" s="1"/>
  <c r="F548" i="5"/>
  <c r="G548" i="5" s="1"/>
  <c r="K548" i="5" s="1"/>
  <c r="F2579" i="5"/>
  <c r="G2579" i="5" s="1"/>
  <c r="K2579" i="5" s="1"/>
  <c r="F3357" i="5"/>
  <c r="G3357" i="5" s="1"/>
  <c r="K3357" i="5" s="1"/>
  <c r="F3434" i="5"/>
  <c r="G3434" i="5" s="1"/>
  <c r="K3434" i="5" s="1"/>
  <c r="F3440" i="5"/>
  <c r="G3440" i="5" s="1"/>
  <c r="K3440" i="5" s="1"/>
  <c r="F3453" i="5"/>
  <c r="G3453" i="5" s="1"/>
  <c r="K3453" i="5" s="1"/>
  <c r="F3466" i="5"/>
  <c r="G3466" i="5" s="1"/>
  <c r="K3466" i="5" s="1"/>
  <c r="F3472" i="5"/>
  <c r="G3472" i="5" s="1"/>
  <c r="K3472" i="5" s="1"/>
  <c r="F3487" i="5"/>
  <c r="G3487" i="5" s="1"/>
  <c r="K3487" i="5" s="1"/>
  <c r="F3493" i="5"/>
  <c r="G3493" i="5" s="1"/>
  <c r="K3493" i="5" s="1"/>
  <c r="F3496" i="5"/>
  <c r="G3496" i="5" s="1"/>
  <c r="K3496" i="5" s="1"/>
  <c r="F3506" i="5"/>
  <c r="G3506" i="5" s="1"/>
  <c r="K3506" i="5" s="1"/>
  <c r="F3510" i="5"/>
  <c r="G3510" i="5" s="1"/>
  <c r="K3510" i="5" s="1"/>
  <c r="F3517" i="5"/>
  <c r="G3517" i="5" s="1"/>
  <c r="K3517" i="5" s="1"/>
  <c r="F3526" i="5"/>
  <c r="G3526" i="5" s="1"/>
  <c r="K3526" i="5" s="1"/>
  <c r="F3648" i="5"/>
  <c r="G3648" i="5" s="1"/>
  <c r="K3648" i="5" s="1"/>
  <c r="F3652" i="5"/>
  <c r="G3652" i="5" s="1"/>
  <c r="K3652" i="5" s="1"/>
  <c r="F3658" i="5"/>
  <c r="G3658" i="5" s="1"/>
  <c r="K3658" i="5" s="1"/>
  <c r="F3661" i="5"/>
  <c r="G3661" i="5" s="1"/>
  <c r="K3661" i="5" s="1"/>
  <c r="F3662" i="5"/>
  <c r="G3662" i="5" s="1"/>
  <c r="K3662" i="5" s="1"/>
  <c r="F3665" i="5"/>
  <c r="G3665" i="5" s="1"/>
  <c r="K3665" i="5" s="1"/>
  <c r="F3672" i="5"/>
  <c r="G3672" i="5" s="1"/>
  <c r="K3672" i="5" s="1"/>
  <c r="F3698" i="5"/>
  <c r="G3698" i="5" s="1"/>
  <c r="K3698" i="5" s="1"/>
  <c r="F3699" i="5"/>
  <c r="G3699" i="5" s="1"/>
  <c r="K3699" i="5" s="1"/>
  <c r="F3705" i="5"/>
  <c r="G3705" i="5" s="1"/>
  <c r="K3705" i="5" s="1"/>
  <c r="F3711" i="5"/>
  <c r="G3711" i="5" s="1"/>
  <c r="K3711" i="5" s="1"/>
  <c r="F3722" i="5"/>
  <c r="G3722" i="5" s="1"/>
  <c r="K3722" i="5" s="1"/>
  <c r="F3795" i="5"/>
  <c r="G3795" i="5" s="1"/>
  <c r="K3795" i="5" s="1"/>
  <c r="F3798" i="5"/>
  <c r="G3798" i="5" s="1"/>
  <c r="K3798" i="5" s="1"/>
  <c r="F3813" i="5"/>
  <c r="G3813" i="5" s="1"/>
  <c r="K3813" i="5" s="1"/>
  <c r="F3814" i="5"/>
  <c r="G3814" i="5" s="1"/>
  <c r="K3814" i="5" s="1"/>
  <c r="F3815" i="5"/>
  <c r="G3815" i="5" s="1"/>
  <c r="K3815" i="5" s="1"/>
  <c r="F3816" i="5"/>
  <c r="G3816" i="5" s="1"/>
  <c r="K3816" i="5" s="1"/>
  <c r="F3817" i="5"/>
  <c r="G3817" i="5" s="1"/>
  <c r="K3817" i="5" s="1"/>
  <c r="F3818" i="5"/>
  <c r="G3818" i="5" s="1"/>
  <c r="K3818" i="5" s="1"/>
  <c r="F3819" i="5"/>
  <c r="G3819" i="5" s="1"/>
  <c r="K3819" i="5" s="1"/>
  <c r="F3820" i="5"/>
  <c r="G3820" i="5" s="1"/>
  <c r="K3820" i="5" s="1"/>
  <c r="F3821" i="5"/>
  <c r="G3821" i="5" s="1"/>
  <c r="K3821" i="5" s="1"/>
  <c r="F3822" i="5"/>
  <c r="G3822" i="5" s="1"/>
  <c r="K3822" i="5" s="1"/>
  <c r="F53" i="5"/>
  <c r="G53" i="5" s="1"/>
  <c r="K53" i="5" s="1"/>
  <c r="F113" i="5"/>
  <c r="G113" i="5" s="1"/>
  <c r="K113" i="5" s="1"/>
  <c r="F168" i="5"/>
  <c r="G168" i="5" s="1"/>
  <c r="K168" i="5" s="1"/>
  <c r="F215" i="5"/>
  <c r="G215" i="5" s="1"/>
  <c r="K215" i="5" s="1"/>
  <c r="F278" i="5"/>
  <c r="G278" i="5" s="1"/>
  <c r="K278" i="5" s="1"/>
  <c r="F333" i="5"/>
  <c r="G333" i="5" s="1"/>
  <c r="K333" i="5" s="1"/>
  <c r="F114" i="5"/>
  <c r="G114" i="5" s="1"/>
  <c r="K114" i="5" s="1"/>
  <c r="F486" i="5"/>
  <c r="G486" i="5" s="1"/>
  <c r="K486" i="5" s="1"/>
  <c r="F657" i="5"/>
  <c r="G657" i="5" s="1"/>
  <c r="K657" i="5" s="1"/>
  <c r="F890" i="5"/>
  <c r="G890" i="5" s="1"/>
  <c r="K890" i="5" s="1"/>
  <c r="F1011" i="5"/>
  <c r="G1011" i="5" s="1"/>
  <c r="K1011" i="5" s="1"/>
  <c r="F1204" i="5"/>
  <c r="G1204" i="5" s="1"/>
  <c r="K1204" i="5" s="1"/>
  <c r="F1302" i="5"/>
  <c r="G1302" i="5" s="1"/>
  <c r="K1302" i="5" s="1"/>
  <c r="F1454" i="5"/>
  <c r="G1454" i="5" s="1"/>
  <c r="K1454" i="5" s="1"/>
  <c r="F1531" i="5"/>
  <c r="G1531" i="5" s="1"/>
  <c r="K1531" i="5" s="1"/>
  <c r="F1651" i="5"/>
  <c r="G1651" i="5" s="1"/>
  <c r="K1651" i="5" s="1"/>
  <c r="F1715" i="5"/>
  <c r="G1715" i="5" s="1"/>
  <c r="K1715" i="5" s="1"/>
  <c r="F1825" i="5"/>
  <c r="G1825" i="5" s="1"/>
  <c r="K1825" i="5" s="1"/>
  <c r="F1897" i="5"/>
  <c r="G1897" i="5" s="1"/>
  <c r="K1897" i="5" s="1"/>
  <c r="F1995" i="5"/>
  <c r="G1995" i="5" s="1"/>
  <c r="K1995" i="5" s="1"/>
  <c r="F2030" i="5"/>
  <c r="G2030" i="5" s="1"/>
  <c r="K2030" i="5" s="1"/>
  <c r="F2046" i="5"/>
  <c r="G2046" i="5" s="1"/>
  <c r="K2046" i="5" s="1"/>
  <c r="F2063" i="5"/>
  <c r="G2063" i="5" s="1"/>
  <c r="K2063" i="5" s="1"/>
  <c r="F2185" i="5"/>
  <c r="G2185" i="5" s="1"/>
  <c r="K2185" i="5" s="1"/>
  <c r="F2221" i="5"/>
  <c r="G2221" i="5" s="1"/>
  <c r="K2221" i="5" s="1"/>
  <c r="F2241" i="5"/>
  <c r="G2241" i="5" s="1"/>
  <c r="K2241" i="5" s="1"/>
  <c r="F658" i="5"/>
  <c r="G658" i="5" s="1"/>
  <c r="K658" i="5" s="1"/>
  <c r="F933" i="5"/>
  <c r="G933" i="5" s="1"/>
  <c r="K933" i="5" s="1"/>
  <c r="F1054" i="5"/>
  <c r="G1054" i="5" s="1"/>
  <c r="K1054" i="5" s="1"/>
  <c r="F1163" i="5"/>
  <c r="G1163" i="5" s="1"/>
  <c r="K1163" i="5" s="1"/>
  <c r="F1397" i="5"/>
  <c r="G1397" i="5" s="1"/>
  <c r="K1397" i="5" s="1"/>
  <c r="F1652" i="5"/>
  <c r="G1652" i="5" s="1"/>
  <c r="K1652" i="5" s="1"/>
  <c r="F1716" i="5"/>
  <c r="G1716" i="5" s="1"/>
  <c r="K1716" i="5" s="1"/>
  <c r="F1879" i="5"/>
  <c r="G1879" i="5" s="1"/>
  <c r="K1879" i="5" s="1"/>
  <c r="F1898" i="5"/>
  <c r="G1898" i="5" s="1"/>
  <c r="K1898" i="5" s="1"/>
  <c r="F2064" i="5"/>
  <c r="G2064" i="5" s="1"/>
  <c r="K2064" i="5" s="1"/>
  <c r="F2125" i="5"/>
  <c r="G2125" i="5" s="1"/>
  <c r="K2125" i="5" s="1"/>
  <c r="F2242" i="5"/>
  <c r="G2242" i="5" s="1"/>
  <c r="K2242" i="5" s="1"/>
  <c r="F2360" i="5"/>
  <c r="G2360" i="5" s="1"/>
  <c r="K2360" i="5" s="1"/>
  <c r="F2369" i="5"/>
  <c r="G2369" i="5" s="1"/>
  <c r="K2369" i="5" s="1"/>
  <c r="F2453" i="5"/>
  <c r="G2453" i="5" s="1"/>
  <c r="K2453" i="5" s="1"/>
  <c r="F2521" i="5"/>
  <c r="G2521" i="5" s="1"/>
  <c r="K2521" i="5" s="1"/>
  <c r="F2533" i="5"/>
  <c r="G2533" i="5" s="1"/>
  <c r="K2533" i="5" s="1"/>
  <c r="F2667" i="5"/>
  <c r="G2667" i="5" s="1"/>
  <c r="K2667" i="5" s="1"/>
  <c r="F2799" i="5"/>
  <c r="G2799" i="5" s="1"/>
  <c r="K2799" i="5" s="1"/>
  <c r="F2914" i="5"/>
  <c r="G2914" i="5" s="1"/>
  <c r="K2914" i="5" s="1"/>
  <c r="F2933" i="5"/>
  <c r="G2933" i="5" s="1"/>
  <c r="K2933" i="5" s="1"/>
  <c r="F2948" i="5"/>
  <c r="G2948" i="5" s="1"/>
  <c r="K2948" i="5" s="1"/>
  <c r="F3001" i="5"/>
  <c r="G3001" i="5" s="1"/>
  <c r="K3001" i="5" s="1"/>
  <c r="F3039" i="5"/>
  <c r="G3039" i="5" s="1"/>
  <c r="K3039" i="5" s="1"/>
  <c r="F3052" i="5"/>
  <c r="G3052" i="5" s="1"/>
  <c r="K3052" i="5" s="1"/>
  <c r="F3103" i="5"/>
  <c r="G3103" i="5" s="1"/>
  <c r="K3103" i="5" s="1"/>
  <c r="F3145" i="5"/>
  <c r="G3145" i="5" s="1"/>
  <c r="K3145" i="5" s="1"/>
  <c r="F3150" i="5"/>
  <c r="G3150" i="5" s="1"/>
  <c r="K3150" i="5" s="1"/>
  <c r="F3162" i="5"/>
  <c r="G3162" i="5" s="1"/>
  <c r="K3162" i="5" s="1"/>
  <c r="F3170" i="5"/>
  <c r="G3170" i="5" s="1"/>
  <c r="K3170" i="5" s="1"/>
  <c r="F3232" i="5"/>
  <c r="G3232" i="5" s="1"/>
  <c r="K3232" i="5" s="1"/>
  <c r="F3247" i="5"/>
  <c r="G3247" i="5" s="1"/>
  <c r="K3247" i="5" s="1"/>
  <c r="F3274" i="5"/>
  <c r="G3274" i="5" s="1"/>
  <c r="K3274" i="5" s="1"/>
  <c r="F3292" i="5"/>
  <c r="G3292" i="5" s="1"/>
  <c r="K3292" i="5" s="1"/>
  <c r="F3318" i="5"/>
  <c r="G3318" i="5" s="1"/>
  <c r="K3318" i="5" s="1"/>
  <c r="F3339" i="5"/>
  <c r="G3339" i="5" s="1"/>
  <c r="K3339" i="5" s="1"/>
  <c r="F3342" i="5"/>
  <c r="G3342" i="5" s="1"/>
  <c r="K3342" i="5" s="1"/>
  <c r="F3354" i="5"/>
  <c r="G3354" i="5" s="1"/>
  <c r="K3354" i="5" s="1"/>
  <c r="F3366" i="5"/>
  <c r="G3366" i="5" s="1"/>
  <c r="K3366" i="5" s="1"/>
  <c r="F3382" i="5"/>
  <c r="G3382" i="5" s="1"/>
  <c r="K3382" i="5" s="1"/>
  <c r="F3402" i="5"/>
  <c r="G3402" i="5" s="1"/>
  <c r="K3402" i="5" s="1"/>
  <c r="F3406" i="5"/>
  <c r="G3406" i="5" s="1"/>
  <c r="K3406" i="5" s="1"/>
  <c r="F3420" i="5"/>
  <c r="G3420" i="5" s="1"/>
  <c r="K3420" i="5" s="1"/>
  <c r="F3435" i="5"/>
  <c r="G3435" i="5" s="1"/>
  <c r="K3435" i="5" s="1"/>
  <c r="F3457" i="5"/>
  <c r="G3457" i="5" s="1"/>
  <c r="K3457" i="5" s="1"/>
  <c r="F3473" i="5"/>
  <c r="G3473" i="5" s="1"/>
  <c r="K3473" i="5" s="1"/>
  <c r="F3482" i="5"/>
  <c r="G3482" i="5" s="1"/>
  <c r="K3482" i="5" s="1"/>
  <c r="F3492" i="5"/>
  <c r="G3492" i="5" s="1"/>
  <c r="K3492" i="5" s="1"/>
  <c r="F3498" i="5"/>
  <c r="G3498" i="5" s="1"/>
  <c r="K3498" i="5" s="1"/>
  <c r="F3547" i="5"/>
  <c r="G3547" i="5" s="1"/>
  <c r="K3547" i="5" s="1"/>
  <c r="F3553" i="5"/>
  <c r="G3553" i="5" s="1"/>
  <c r="K3553" i="5" s="1"/>
  <c r="F3575" i="5"/>
  <c r="G3575" i="5" s="1"/>
  <c r="K3575" i="5" s="1"/>
  <c r="F3601" i="5"/>
  <c r="G3601" i="5" s="1"/>
  <c r="K3601" i="5" s="1"/>
  <c r="F3609" i="5"/>
  <c r="G3609" i="5" s="1"/>
  <c r="K3609" i="5" s="1"/>
  <c r="F3631" i="5"/>
  <c r="G3631" i="5" s="1"/>
  <c r="K3631" i="5" s="1"/>
  <c r="F3634" i="5"/>
  <c r="G3634" i="5" s="1"/>
  <c r="K3634" i="5" s="1"/>
  <c r="F3637" i="5"/>
  <c r="G3637" i="5" s="1"/>
  <c r="K3637" i="5" s="1"/>
  <c r="F380" i="5"/>
  <c r="G380" i="5" s="1"/>
  <c r="K380" i="5" s="1"/>
  <c r="F428" i="5"/>
  <c r="G428" i="5" s="1"/>
  <c r="K428" i="5" s="1"/>
  <c r="F550" i="5"/>
  <c r="G550" i="5" s="1"/>
  <c r="K550" i="5" s="1"/>
  <c r="F609" i="5"/>
  <c r="G609" i="5" s="1"/>
  <c r="K609" i="5" s="1"/>
  <c r="F659" i="5"/>
  <c r="G659" i="5" s="1"/>
  <c r="K659" i="5" s="1"/>
  <c r="F740" i="5"/>
  <c r="G740" i="5" s="1"/>
  <c r="K740" i="5" s="1"/>
  <c r="F891" i="5"/>
  <c r="G891" i="5" s="1"/>
  <c r="K891" i="5" s="1"/>
  <c r="F934" i="5"/>
  <c r="G934" i="5" s="1"/>
  <c r="K934" i="5" s="1"/>
  <c r="F1205" i="5"/>
  <c r="G1205" i="5" s="1"/>
  <c r="K1205" i="5" s="1"/>
  <c r="F1240" i="5"/>
  <c r="G1240" i="5" s="1"/>
  <c r="K1240" i="5" s="1"/>
  <c r="F1012" i="5"/>
  <c r="G1012" i="5" s="1"/>
  <c r="K1012" i="5" s="1"/>
  <c r="F1164" i="5"/>
  <c r="G1164" i="5" s="1"/>
  <c r="K1164" i="5" s="1"/>
  <c r="F1631" i="5"/>
  <c r="G1631" i="5" s="1"/>
  <c r="K1631" i="5" s="1"/>
  <c r="F1673" i="5"/>
  <c r="G1673" i="5" s="1"/>
  <c r="K1673" i="5" s="1"/>
  <c r="F1717" i="5"/>
  <c r="G1717" i="5" s="1"/>
  <c r="K1717" i="5" s="1"/>
  <c r="F1785" i="5"/>
  <c r="G1785" i="5" s="1"/>
  <c r="K1785" i="5" s="1"/>
  <c r="F1826" i="5"/>
  <c r="G1826" i="5" s="1"/>
  <c r="K1826" i="5" s="1"/>
  <c r="F2087" i="5"/>
  <c r="G2087" i="5" s="1"/>
  <c r="K2087" i="5" s="1"/>
  <c r="F2157" i="5"/>
  <c r="G2157" i="5" s="1"/>
  <c r="K2157" i="5" s="1"/>
  <c r="F2186" i="5"/>
  <c r="G2186" i="5" s="1"/>
  <c r="K2186" i="5" s="1"/>
  <c r="F2202" i="5"/>
  <c r="G2202" i="5" s="1"/>
  <c r="K2202" i="5" s="1"/>
  <c r="F2304" i="5"/>
  <c r="G2304" i="5" s="1"/>
  <c r="K2304" i="5" s="1"/>
  <c r="F2318" i="5"/>
  <c r="G2318" i="5" s="1"/>
  <c r="K2318" i="5" s="1"/>
  <c r="F2394" i="5"/>
  <c r="G2394" i="5" s="1"/>
  <c r="K2394" i="5" s="1"/>
  <c r="F2413" i="5"/>
  <c r="G2413" i="5" s="1"/>
  <c r="K2413" i="5" s="1"/>
  <c r="F2522" i="5"/>
  <c r="G2522" i="5" s="1"/>
  <c r="K2522" i="5" s="1"/>
  <c r="F2915" i="5"/>
  <c r="G2915" i="5" s="1"/>
  <c r="K2915" i="5" s="1"/>
  <c r="F3078" i="5"/>
  <c r="G3078" i="5" s="1"/>
  <c r="K3078" i="5" s="1"/>
  <c r="F3088" i="5"/>
  <c r="G3088" i="5" s="1"/>
  <c r="K3088" i="5" s="1"/>
  <c r="F3092" i="5"/>
  <c r="G3092" i="5" s="1"/>
  <c r="K3092" i="5" s="1"/>
  <c r="F3104" i="5"/>
  <c r="G3104" i="5" s="1"/>
  <c r="K3104" i="5" s="1"/>
  <c r="F3110" i="5"/>
  <c r="G3110" i="5" s="1"/>
  <c r="K3110" i="5" s="1"/>
  <c r="F3116" i="5"/>
  <c r="G3116" i="5" s="1"/>
  <c r="K3116" i="5" s="1"/>
  <c r="F3133" i="5"/>
  <c r="G3133" i="5" s="1"/>
  <c r="K3133" i="5" s="1"/>
  <c r="F3198" i="5"/>
  <c r="G3198" i="5" s="1"/>
  <c r="K3198" i="5" s="1"/>
  <c r="F3213" i="5"/>
  <c r="G3213" i="5" s="1"/>
  <c r="K3213" i="5" s="1"/>
  <c r="F3275" i="5"/>
  <c r="G3275" i="5" s="1"/>
  <c r="K3275" i="5" s="1"/>
  <c r="F3281" i="5"/>
  <c r="G3281" i="5" s="1"/>
  <c r="K3281" i="5" s="1"/>
  <c r="F3293" i="5"/>
  <c r="G3293" i="5" s="1"/>
  <c r="K3293" i="5" s="1"/>
  <c r="F3299" i="5"/>
  <c r="G3299" i="5" s="1"/>
  <c r="K3299" i="5" s="1"/>
  <c r="F3310" i="5"/>
  <c r="G3310" i="5" s="1"/>
  <c r="K3310" i="5" s="1"/>
  <c r="F3314" i="5"/>
  <c r="G3314" i="5" s="1"/>
  <c r="K3314" i="5" s="1"/>
  <c r="F3319" i="5"/>
  <c r="G3319" i="5" s="1"/>
  <c r="K3319" i="5" s="1"/>
  <c r="F3321" i="5"/>
  <c r="G3321" i="5" s="1"/>
  <c r="K3321" i="5" s="1"/>
  <c r="F3327" i="5"/>
  <c r="G3327" i="5" s="1"/>
  <c r="K3327" i="5" s="1"/>
  <c r="F3333" i="5"/>
  <c r="G3333" i="5" s="1"/>
  <c r="K3333" i="5" s="1"/>
  <c r="F3343" i="5"/>
  <c r="G3343" i="5" s="1"/>
  <c r="K3343" i="5" s="1"/>
  <c r="F3347" i="5"/>
  <c r="G3347" i="5" s="1"/>
  <c r="K3347" i="5" s="1"/>
  <c r="F3355" i="5"/>
  <c r="G3355" i="5" s="1"/>
  <c r="K3355" i="5" s="1"/>
  <c r="F3359" i="5"/>
  <c r="G3359" i="5" s="1"/>
  <c r="K3359" i="5" s="1"/>
  <c r="F54" i="5"/>
  <c r="G54" i="5" s="1"/>
  <c r="K54" i="5" s="1"/>
  <c r="F216" i="5"/>
  <c r="G216" i="5" s="1"/>
  <c r="K216" i="5" s="1"/>
  <c r="F334" i="5"/>
  <c r="G334" i="5" s="1"/>
  <c r="K334" i="5" s="1"/>
  <c r="F381" i="5"/>
  <c r="G381" i="5" s="1"/>
  <c r="K381" i="5" s="1"/>
  <c r="F429" i="5"/>
  <c r="G429" i="5" s="1"/>
  <c r="K429" i="5" s="1"/>
  <c r="F487" i="5"/>
  <c r="G487" i="5" s="1"/>
  <c r="K487" i="5" s="1"/>
  <c r="F551" i="5"/>
  <c r="G551" i="5" s="1"/>
  <c r="K551" i="5" s="1"/>
  <c r="F610" i="5"/>
  <c r="G610" i="5" s="1"/>
  <c r="K610" i="5" s="1"/>
  <c r="F741" i="5"/>
  <c r="G741" i="5" s="1"/>
  <c r="K741" i="5" s="1"/>
  <c r="F797" i="5"/>
  <c r="G797" i="5" s="1"/>
  <c r="K797" i="5" s="1"/>
  <c r="F935" i="5"/>
  <c r="G935" i="5" s="1"/>
  <c r="K935" i="5" s="1"/>
  <c r="F968" i="5"/>
  <c r="G968" i="5" s="1"/>
  <c r="K968" i="5" s="1"/>
  <c r="F1013" i="5"/>
  <c r="G1013" i="5" s="1"/>
  <c r="K1013" i="5" s="1"/>
  <c r="F1125" i="5"/>
  <c r="G1125" i="5" s="1"/>
  <c r="K1125" i="5" s="1"/>
  <c r="F1165" i="5"/>
  <c r="G1165" i="5" s="1"/>
  <c r="K1165" i="5" s="1"/>
  <c r="F1274" i="5"/>
  <c r="G1274" i="5" s="1"/>
  <c r="K1274" i="5" s="1"/>
  <c r="F1303" i="5"/>
  <c r="G1303" i="5" s="1"/>
  <c r="K1303" i="5" s="1"/>
  <c r="F115" i="5"/>
  <c r="G115" i="5" s="1"/>
  <c r="K115" i="5" s="1"/>
  <c r="F169" i="5"/>
  <c r="G169" i="5" s="1"/>
  <c r="K169" i="5" s="1"/>
  <c r="F660" i="5"/>
  <c r="G660" i="5" s="1"/>
  <c r="K660" i="5" s="1"/>
  <c r="F798" i="5"/>
  <c r="G798" i="5" s="1"/>
  <c r="K798" i="5" s="1"/>
  <c r="F1093" i="5"/>
  <c r="G1093" i="5" s="1"/>
  <c r="K1093" i="5" s="1"/>
  <c r="F1427" i="5"/>
  <c r="G1427" i="5" s="1"/>
  <c r="K1427" i="5" s="1"/>
  <c r="F1455" i="5"/>
  <c r="G1455" i="5" s="1"/>
  <c r="K1455" i="5" s="1"/>
  <c r="F1502" i="5"/>
  <c r="G1502" i="5" s="1"/>
  <c r="K1502" i="5" s="1"/>
  <c r="F1532" i="5"/>
  <c r="G1532" i="5" s="1"/>
  <c r="K1532" i="5" s="1"/>
  <c r="F1739" i="5"/>
  <c r="G1739" i="5" s="1"/>
  <c r="K1739" i="5" s="1"/>
  <c r="F1803" i="5"/>
  <c r="G1803" i="5" s="1"/>
  <c r="K1803" i="5" s="1"/>
  <c r="F1960" i="5"/>
  <c r="G1960" i="5" s="1"/>
  <c r="K1960" i="5" s="1"/>
  <c r="F1977" i="5"/>
  <c r="G1977" i="5" s="1"/>
  <c r="K1977" i="5" s="1"/>
  <c r="F2108" i="5"/>
  <c r="G2108" i="5" s="1"/>
  <c r="K2108" i="5" s="1"/>
  <c r="F2126" i="5"/>
  <c r="G2126" i="5" s="1"/>
  <c r="K2126" i="5" s="1"/>
  <c r="F2243" i="5"/>
  <c r="G2243" i="5" s="1"/>
  <c r="K2243" i="5" s="1"/>
  <c r="F2255" i="5"/>
  <c r="G2255" i="5" s="1"/>
  <c r="K2255" i="5" s="1"/>
  <c r="F2350" i="5"/>
  <c r="G2350" i="5" s="1"/>
  <c r="K2350" i="5" s="1"/>
  <c r="F2361" i="5"/>
  <c r="G2361" i="5" s="1"/>
  <c r="K2361" i="5" s="1"/>
  <c r="F2424" i="5"/>
  <c r="G2424" i="5" s="1"/>
  <c r="K2424" i="5" s="1"/>
  <c r="F2432" i="5"/>
  <c r="G2432" i="5" s="1"/>
  <c r="K2432" i="5" s="1"/>
  <c r="F2488" i="5"/>
  <c r="G2488" i="5" s="1"/>
  <c r="K2488" i="5" s="1"/>
  <c r="F2495" i="5"/>
  <c r="G2495" i="5" s="1"/>
  <c r="K2495" i="5" s="1"/>
  <c r="F218" i="5"/>
  <c r="G218" i="5" s="1"/>
  <c r="K218" i="5" s="1"/>
  <c r="F849" i="5"/>
  <c r="G849" i="5" s="1"/>
  <c r="K849" i="5" s="1"/>
  <c r="F1166" i="5"/>
  <c r="G1166" i="5" s="1"/>
  <c r="K1166" i="5" s="1"/>
  <c r="F1304" i="5"/>
  <c r="G1304" i="5" s="1"/>
  <c r="K1304" i="5" s="1"/>
  <c r="F1852" i="5"/>
  <c r="G1852" i="5" s="1"/>
  <c r="K1852" i="5" s="1"/>
  <c r="F1899" i="5"/>
  <c r="G1899" i="5" s="1"/>
  <c r="K1899" i="5" s="1"/>
  <c r="F2047" i="5"/>
  <c r="G2047" i="5" s="1"/>
  <c r="K2047" i="5" s="1"/>
  <c r="F2187" i="5"/>
  <c r="G2187" i="5" s="1"/>
  <c r="K2187" i="5" s="1"/>
  <c r="F2222" i="5"/>
  <c r="G2222" i="5" s="1"/>
  <c r="K2222" i="5" s="1"/>
  <c r="F2287" i="5"/>
  <c r="G2287" i="5" s="1"/>
  <c r="K2287" i="5" s="1"/>
  <c r="F3071" i="5"/>
  <c r="G3071" i="5" s="1"/>
  <c r="K3071" i="5" s="1"/>
  <c r="F3083" i="5"/>
  <c r="G3083" i="5" s="1"/>
  <c r="K3083" i="5" s="1"/>
  <c r="F3105" i="5"/>
  <c r="G3105" i="5" s="1"/>
  <c r="K3105" i="5" s="1"/>
  <c r="F3117" i="5"/>
  <c r="G3117" i="5" s="1"/>
  <c r="K3117" i="5" s="1"/>
  <c r="F3127" i="5"/>
  <c r="G3127" i="5" s="1"/>
  <c r="K3127" i="5" s="1"/>
  <c r="F3206" i="5"/>
  <c r="G3206" i="5" s="1"/>
  <c r="K3206" i="5" s="1"/>
  <c r="F3217" i="5"/>
  <c r="G3217" i="5" s="1"/>
  <c r="K3217" i="5" s="1"/>
  <c r="F3228" i="5"/>
  <c r="G3228" i="5" s="1"/>
  <c r="K3228" i="5" s="1"/>
  <c r="F3311" i="5"/>
  <c r="G3311" i="5" s="1"/>
  <c r="K3311" i="5" s="1"/>
  <c r="F3349" i="5"/>
  <c r="G3349" i="5" s="1"/>
  <c r="K3349" i="5" s="1"/>
  <c r="F3377" i="5"/>
  <c r="G3377" i="5" s="1"/>
  <c r="K3377" i="5" s="1"/>
  <c r="F3380" i="5"/>
  <c r="G3380" i="5" s="1"/>
  <c r="K3380" i="5" s="1"/>
  <c r="F3386" i="5"/>
  <c r="G3386" i="5" s="1"/>
  <c r="K3386" i="5" s="1"/>
  <c r="F3394" i="5"/>
  <c r="G3394" i="5" s="1"/>
  <c r="K3394" i="5" s="1"/>
  <c r="F3398" i="5"/>
  <c r="G3398" i="5" s="1"/>
  <c r="K3398" i="5" s="1"/>
  <c r="F3415" i="5"/>
  <c r="G3415" i="5" s="1"/>
  <c r="K3415" i="5" s="1"/>
  <c r="F3441" i="5"/>
  <c r="G3441" i="5" s="1"/>
  <c r="K3441" i="5" s="1"/>
  <c r="F3450" i="5"/>
  <c r="G3450" i="5" s="1"/>
  <c r="K3450" i="5" s="1"/>
  <c r="F3459" i="5"/>
  <c r="G3459" i="5" s="1"/>
  <c r="K3459" i="5" s="1"/>
  <c r="F3480" i="5"/>
  <c r="G3480" i="5" s="1"/>
  <c r="K3480" i="5" s="1"/>
  <c r="F3499" i="5"/>
  <c r="G3499" i="5" s="1"/>
  <c r="K3499" i="5" s="1"/>
  <c r="F3527" i="5"/>
  <c r="G3527" i="5" s="1"/>
  <c r="K3527" i="5" s="1"/>
  <c r="F3539" i="5"/>
  <c r="G3539" i="5" s="1"/>
  <c r="K3539" i="5" s="1"/>
  <c r="F3559" i="5"/>
  <c r="G3559" i="5" s="1"/>
  <c r="K3559" i="5" s="1"/>
  <c r="F3578" i="5"/>
  <c r="G3578" i="5" s="1"/>
  <c r="K3578" i="5" s="1"/>
  <c r="F3585" i="5"/>
  <c r="G3585" i="5" s="1"/>
  <c r="K3585" i="5" s="1"/>
  <c r="F56" i="5"/>
  <c r="G56" i="5" s="1"/>
  <c r="K56" i="5" s="1"/>
  <c r="F117" i="5"/>
  <c r="G117" i="5" s="1"/>
  <c r="K117" i="5" s="1"/>
  <c r="F171" i="5"/>
  <c r="G171" i="5" s="1"/>
  <c r="K171" i="5" s="1"/>
  <c r="F219" i="5"/>
  <c r="G219" i="5" s="1"/>
  <c r="K219" i="5" s="1"/>
  <c r="F280" i="5"/>
  <c r="G280" i="5" s="1"/>
  <c r="K280" i="5" s="1"/>
  <c r="F336" i="5"/>
  <c r="G336" i="5" s="1"/>
  <c r="K336" i="5" s="1"/>
  <c r="F383" i="5"/>
  <c r="G383" i="5" s="1"/>
  <c r="K383" i="5" s="1"/>
  <c r="F431" i="5"/>
  <c r="G431" i="5" s="1"/>
  <c r="K431" i="5" s="1"/>
  <c r="F553" i="5"/>
  <c r="G553" i="5" s="1"/>
  <c r="K553" i="5" s="1"/>
  <c r="F662" i="5"/>
  <c r="G662" i="5" s="1"/>
  <c r="K662" i="5" s="1"/>
  <c r="F1206" i="5"/>
  <c r="G1206" i="5" s="1"/>
  <c r="K1206" i="5" s="1"/>
  <c r="F1365" i="5"/>
  <c r="G1365" i="5" s="1"/>
  <c r="K1365" i="5" s="1"/>
  <c r="F1398" i="5"/>
  <c r="G1398" i="5" s="1"/>
  <c r="K1398" i="5" s="1"/>
  <c r="F1533" i="5"/>
  <c r="G1533" i="5" s="1"/>
  <c r="K1533" i="5" s="1"/>
  <c r="F1555" i="5"/>
  <c r="G1555" i="5" s="1"/>
  <c r="K1555" i="5" s="1"/>
  <c r="F1653" i="5"/>
  <c r="G1653" i="5" s="1"/>
  <c r="K1653" i="5" s="1"/>
  <c r="F1740" i="5"/>
  <c r="G1740" i="5" s="1"/>
  <c r="K1740" i="5" s="1"/>
  <c r="F220" i="5"/>
  <c r="G220" i="5" s="1"/>
  <c r="K220" i="5" s="1"/>
  <c r="F489" i="5"/>
  <c r="G489" i="5" s="1"/>
  <c r="K489" i="5" s="1"/>
  <c r="F663" i="5"/>
  <c r="G663" i="5" s="1"/>
  <c r="K663" i="5" s="1"/>
  <c r="F743" i="5"/>
  <c r="G743" i="5" s="1"/>
  <c r="K743" i="5" s="1"/>
  <c r="F893" i="5"/>
  <c r="G893" i="5" s="1"/>
  <c r="K893" i="5" s="1"/>
  <c r="F1015" i="5"/>
  <c r="G1015" i="5" s="1"/>
  <c r="K1015" i="5" s="1"/>
  <c r="F1126" i="5"/>
  <c r="G1126" i="5" s="1"/>
  <c r="K1126" i="5" s="1"/>
  <c r="F1167" i="5"/>
  <c r="G1167" i="5" s="1"/>
  <c r="K1167" i="5" s="1"/>
  <c r="F1305" i="5"/>
  <c r="G1305" i="5" s="1"/>
  <c r="K1305" i="5" s="1"/>
  <c r="F1399" i="5"/>
  <c r="G1399" i="5" s="1"/>
  <c r="K1399" i="5" s="1"/>
  <c r="F1456" i="5"/>
  <c r="G1456" i="5" s="1"/>
  <c r="K1456" i="5" s="1"/>
  <c r="F1503" i="5"/>
  <c r="G1503" i="5" s="1"/>
  <c r="K1503" i="5" s="1"/>
  <c r="F1580" i="5"/>
  <c r="G1580" i="5" s="1"/>
  <c r="K1580" i="5" s="1"/>
  <c r="F1654" i="5"/>
  <c r="G1654" i="5" s="1"/>
  <c r="K1654" i="5" s="1"/>
  <c r="F1718" i="5"/>
  <c r="G1718" i="5" s="1"/>
  <c r="K1718" i="5" s="1"/>
  <c r="F1741" i="5"/>
  <c r="G1741" i="5" s="1"/>
  <c r="K1741" i="5" s="1"/>
  <c r="F2109" i="5"/>
  <c r="G2109" i="5" s="1"/>
  <c r="K2109" i="5" s="1"/>
  <c r="F2158" i="5"/>
  <c r="G2158" i="5" s="1"/>
  <c r="K2158" i="5" s="1"/>
  <c r="F2203" i="5"/>
  <c r="G2203" i="5" s="1"/>
  <c r="K2203" i="5" s="1"/>
  <c r="F2305" i="5"/>
  <c r="G2305" i="5" s="1"/>
  <c r="K2305" i="5" s="1"/>
  <c r="F2351" i="5"/>
  <c r="G2351" i="5" s="1"/>
  <c r="K2351" i="5" s="1"/>
  <c r="F2387" i="5"/>
  <c r="G2387" i="5" s="1"/>
  <c r="K2387" i="5" s="1"/>
  <c r="F2395" i="5"/>
  <c r="G2395" i="5" s="1"/>
  <c r="K2395" i="5" s="1"/>
  <c r="F2454" i="5"/>
  <c r="G2454" i="5" s="1"/>
  <c r="K2454" i="5" s="1"/>
  <c r="F2465" i="5"/>
  <c r="G2465" i="5" s="1"/>
  <c r="K2465" i="5" s="1"/>
  <c r="F2496" i="5"/>
  <c r="G2496" i="5" s="1"/>
  <c r="K2496" i="5" s="1"/>
  <c r="F2499" i="5"/>
  <c r="G2499" i="5" s="1"/>
  <c r="K2499" i="5" s="1"/>
  <c r="F2523" i="5"/>
  <c r="G2523" i="5" s="1"/>
  <c r="K2523" i="5" s="1"/>
  <c r="F2580" i="5"/>
  <c r="G2580" i="5" s="1"/>
  <c r="K2580" i="5" s="1"/>
  <c r="F2592" i="5"/>
  <c r="G2592" i="5" s="1"/>
  <c r="K2592" i="5" s="1"/>
  <c r="F2652" i="5"/>
  <c r="G2652" i="5" s="1"/>
  <c r="K2652" i="5" s="1"/>
  <c r="F2699" i="5"/>
  <c r="G2699" i="5" s="1"/>
  <c r="K2699" i="5" s="1"/>
  <c r="F2713" i="5"/>
  <c r="G2713" i="5" s="1"/>
  <c r="K2713" i="5" s="1"/>
  <c r="F2731" i="5"/>
  <c r="G2731" i="5" s="1"/>
  <c r="K2731" i="5" s="1"/>
  <c r="F2746" i="5"/>
  <c r="G2746" i="5" s="1"/>
  <c r="K2746" i="5" s="1"/>
  <c r="F2863" i="5"/>
  <c r="G2863" i="5" s="1"/>
  <c r="K2863" i="5" s="1"/>
  <c r="F2906" i="5"/>
  <c r="G2906" i="5" s="1"/>
  <c r="K2906" i="5" s="1"/>
  <c r="F2916" i="5"/>
  <c r="G2916" i="5" s="1"/>
  <c r="K2916" i="5" s="1"/>
  <c r="F2927" i="5"/>
  <c r="G2927" i="5" s="1"/>
  <c r="K2927" i="5" s="1"/>
  <c r="F2944" i="5"/>
  <c r="G2944" i="5" s="1"/>
  <c r="K2944" i="5" s="1"/>
  <c r="F2949" i="5"/>
  <c r="G2949" i="5" s="1"/>
  <c r="K2949" i="5" s="1"/>
  <c r="F2974" i="5"/>
  <c r="G2974" i="5" s="1"/>
  <c r="K2974" i="5" s="1"/>
  <c r="F3002" i="5"/>
  <c r="G3002" i="5" s="1"/>
  <c r="K3002" i="5" s="1"/>
  <c r="F3033" i="5"/>
  <c r="G3033" i="5" s="1"/>
  <c r="K3033" i="5" s="1"/>
  <c r="F3040" i="5"/>
  <c r="G3040" i="5" s="1"/>
  <c r="K3040" i="5" s="1"/>
  <c r="F3053" i="5"/>
  <c r="G3053" i="5" s="1"/>
  <c r="K3053" i="5" s="1"/>
  <c r="F3063" i="5"/>
  <c r="G3063" i="5" s="1"/>
  <c r="K3063" i="5" s="1"/>
  <c r="F3067" i="5"/>
  <c r="G3067" i="5" s="1"/>
  <c r="K3067" i="5" s="1"/>
  <c r="F3079" i="5"/>
  <c r="G3079" i="5" s="1"/>
  <c r="K3079" i="5" s="1"/>
  <c r="F3093" i="5"/>
  <c r="G3093" i="5" s="1"/>
  <c r="K3093" i="5" s="1"/>
  <c r="F3098" i="5"/>
  <c r="G3098" i="5" s="1"/>
  <c r="K3098" i="5" s="1"/>
  <c r="F3106" i="5"/>
  <c r="G3106" i="5" s="1"/>
  <c r="K3106" i="5" s="1"/>
  <c r="F3121" i="5"/>
  <c r="G3121" i="5" s="1"/>
  <c r="K3121" i="5" s="1"/>
  <c r="F3128" i="5"/>
  <c r="G3128" i="5" s="1"/>
  <c r="K3128" i="5" s="1"/>
  <c r="F3139" i="5"/>
  <c r="G3139" i="5" s="1"/>
  <c r="K3139" i="5" s="1"/>
  <c r="F3146" i="5"/>
  <c r="G3146" i="5" s="1"/>
  <c r="K3146" i="5" s="1"/>
  <c r="F3177" i="5"/>
  <c r="G3177" i="5" s="1"/>
  <c r="K3177" i="5" s="1"/>
  <c r="F3181" i="5"/>
  <c r="G3181" i="5" s="1"/>
  <c r="K3181" i="5" s="1"/>
  <c r="F3193" i="5"/>
  <c r="G3193" i="5" s="1"/>
  <c r="K3193" i="5" s="1"/>
  <c r="F3199" i="5"/>
  <c r="G3199" i="5" s="1"/>
  <c r="K3199" i="5" s="1"/>
  <c r="F3214" i="5"/>
  <c r="G3214" i="5" s="1"/>
  <c r="K3214" i="5" s="1"/>
  <c r="F3218" i="5"/>
  <c r="G3218" i="5" s="1"/>
  <c r="K3218" i="5" s="1"/>
  <c r="F800" i="5"/>
  <c r="G800" i="5" s="1"/>
  <c r="K800" i="5" s="1"/>
  <c r="F1504" i="5"/>
  <c r="G1504" i="5" s="1"/>
  <c r="K1504" i="5" s="1"/>
  <c r="F1556" i="5"/>
  <c r="G1556" i="5" s="1"/>
  <c r="K1556" i="5" s="1"/>
  <c r="F1557" i="5"/>
  <c r="G1557" i="5" s="1"/>
  <c r="K1557" i="5" s="1"/>
  <c r="F1604" i="5"/>
  <c r="G1604" i="5" s="1"/>
  <c r="K1604" i="5" s="1"/>
  <c r="F1655" i="5"/>
  <c r="G1655" i="5" s="1"/>
  <c r="K1655" i="5" s="1"/>
  <c r="F1853" i="5"/>
  <c r="G1853" i="5" s="1"/>
  <c r="K1853" i="5" s="1"/>
  <c r="F1978" i="5"/>
  <c r="G1978" i="5" s="1"/>
  <c r="K1978" i="5" s="1"/>
  <c r="F2127" i="5"/>
  <c r="G2127" i="5" s="1"/>
  <c r="K2127" i="5" s="1"/>
  <c r="F2173" i="5"/>
  <c r="G2173" i="5" s="1"/>
  <c r="K2173" i="5" s="1"/>
  <c r="F2401" i="5"/>
  <c r="G2401" i="5" s="1"/>
  <c r="K2401" i="5" s="1"/>
  <c r="F2425" i="5"/>
  <c r="G2425" i="5" s="1"/>
  <c r="K2425" i="5" s="1"/>
  <c r="F2439" i="5"/>
  <c r="G2439" i="5" s="1"/>
  <c r="K2439" i="5" s="1"/>
  <c r="F2668" i="5"/>
  <c r="G2668" i="5" s="1"/>
  <c r="K2668" i="5" s="1"/>
  <c r="F281" i="5"/>
  <c r="G281" i="5" s="1"/>
  <c r="K281" i="5" s="1"/>
  <c r="F1505" i="5"/>
  <c r="G1505" i="5" s="1"/>
  <c r="K1505" i="5" s="1"/>
  <c r="F1534" i="5"/>
  <c r="G1534" i="5" s="1"/>
  <c r="K1534" i="5" s="1"/>
  <c r="F1558" i="5"/>
  <c r="G1558" i="5" s="1"/>
  <c r="K1558" i="5" s="1"/>
  <c r="F1581" i="5"/>
  <c r="G1581" i="5" s="1"/>
  <c r="K1581" i="5" s="1"/>
  <c r="F1656" i="5"/>
  <c r="G1656" i="5" s="1"/>
  <c r="K1656" i="5" s="1"/>
  <c r="F1674" i="5"/>
  <c r="G1674" i="5" s="1"/>
  <c r="K1674" i="5" s="1"/>
  <c r="F1742" i="5"/>
  <c r="G1742" i="5" s="1"/>
  <c r="K1742" i="5" s="1"/>
  <c r="F1763" i="5"/>
  <c r="G1763" i="5" s="1"/>
  <c r="K1763" i="5" s="1"/>
  <c r="F1827" i="5"/>
  <c r="G1827" i="5" s="1"/>
  <c r="K1827" i="5" s="1"/>
  <c r="F1854" i="5"/>
  <c r="G1854" i="5" s="1"/>
  <c r="K1854" i="5" s="1"/>
  <c r="F2362" i="5"/>
  <c r="G2362" i="5" s="1"/>
  <c r="K2362" i="5" s="1"/>
  <c r="F57" i="5"/>
  <c r="G57" i="5" s="1"/>
  <c r="K57" i="5" s="1"/>
  <c r="F118" i="5"/>
  <c r="G118" i="5" s="1"/>
  <c r="K118" i="5" s="1"/>
  <c r="F58" i="5"/>
  <c r="G58" i="5" s="1"/>
  <c r="K58" i="5" s="1"/>
  <c r="F119" i="5"/>
  <c r="G119" i="5" s="1"/>
  <c r="K119" i="5" s="1"/>
  <c r="F172" i="5"/>
  <c r="G172" i="5" s="1"/>
  <c r="K172" i="5" s="1"/>
  <c r="F221" i="5"/>
  <c r="G221" i="5" s="1"/>
  <c r="K221" i="5" s="1"/>
  <c r="F282" i="5"/>
  <c r="G282" i="5" s="1"/>
  <c r="K282" i="5" s="1"/>
  <c r="F337" i="5"/>
  <c r="G337" i="5" s="1"/>
  <c r="K337" i="5" s="1"/>
  <c r="F384" i="5"/>
  <c r="G384" i="5" s="1"/>
  <c r="K384" i="5" s="1"/>
  <c r="F432" i="5"/>
  <c r="G432" i="5" s="1"/>
  <c r="K432" i="5" s="1"/>
  <c r="F554" i="5"/>
  <c r="G554" i="5" s="1"/>
  <c r="K554" i="5" s="1"/>
  <c r="F612" i="5"/>
  <c r="G612" i="5" s="1"/>
  <c r="K612" i="5" s="1"/>
  <c r="F664" i="5"/>
  <c r="G664" i="5" s="1"/>
  <c r="K664" i="5" s="1"/>
  <c r="F695" i="5"/>
  <c r="G695" i="5" s="1"/>
  <c r="K695" i="5" s="1"/>
  <c r="F744" i="5"/>
  <c r="G744" i="5" s="1"/>
  <c r="K744" i="5" s="1"/>
  <c r="F801" i="5"/>
  <c r="G801" i="5" s="1"/>
  <c r="K801" i="5" s="1"/>
  <c r="F850" i="5"/>
  <c r="G850" i="5" s="1"/>
  <c r="K850" i="5" s="1"/>
  <c r="F894" i="5"/>
  <c r="G894" i="5" s="1"/>
  <c r="K894" i="5" s="1"/>
  <c r="F937" i="5"/>
  <c r="G937" i="5" s="1"/>
  <c r="K937" i="5" s="1"/>
  <c r="F970" i="5"/>
  <c r="G970" i="5" s="1"/>
  <c r="K970" i="5" s="1"/>
  <c r="F1016" i="5"/>
  <c r="G1016" i="5" s="1"/>
  <c r="K1016" i="5" s="1"/>
  <c r="F1055" i="5"/>
  <c r="G1055" i="5" s="1"/>
  <c r="K1055" i="5" s="1"/>
  <c r="F1094" i="5"/>
  <c r="G1094" i="5" s="1"/>
  <c r="K1094" i="5" s="1"/>
  <c r="F1127" i="5"/>
  <c r="G1127" i="5" s="1"/>
  <c r="K1127" i="5" s="1"/>
  <c r="F1207" i="5"/>
  <c r="G1207" i="5" s="1"/>
  <c r="K1207" i="5" s="1"/>
  <c r="F59" i="5"/>
  <c r="G59" i="5" s="1"/>
  <c r="K59" i="5" s="1"/>
  <c r="F120" i="5"/>
  <c r="G120" i="5" s="1"/>
  <c r="K120" i="5" s="1"/>
  <c r="F490" i="5"/>
  <c r="G490" i="5" s="1"/>
  <c r="K490" i="5" s="1"/>
  <c r="F555" i="5"/>
  <c r="G555" i="5" s="1"/>
  <c r="K555" i="5" s="1"/>
  <c r="F895" i="5"/>
  <c r="G895" i="5" s="1"/>
  <c r="K895" i="5" s="1"/>
  <c r="F938" i="5"/>
  <c r="G938" i="5" s="1"/>
  <c r="K938" i="5" s="1"/>
  <c r="F1095" i="5"/>
  <c r="G1095" i="5" s="1"/>
  <c r="K1095" i="5" s="1"/>
  <c r="F1480" i="5"/>
  <c r="G1480" i="5" s="1"/>
  <c r="K1480" i="5" s="1"/>
  <c r="F1506" i="5"/>
  <c r="G1506" i="5" s="1"/>
  <c r="K1506" i="5" s="1"/>
  <c r="F1675" i="5"/>
  <c r="G1675" i="5" s="1"/>
  <c r="K1675" i="5" s="1"/>
  <c r="F1695" i="5"/>
  <c r="G1695" i="5" s="1"/>
  <c r="K1695" i="5" s="1"/>
  <c r="F1855" i="5"/>
  <c r="G1855" i="5" s="1"/>
  <c r="K1855" i="5" s="1"/>
  <c r="F1880" i="5"/>
  <c r="G1880" i="5" s="1"/>
  <c r="K1880" i="5" s="1"/>
  <c r="F2031" i="5"/>
  <c r="G2031" i="5" s="1"/>
  <c r="K2031" i="5" s="1"/>
  <c r="F121" i="5"/>
  <c r="G121" i="5" s="1"/>
  <c r="K121" i="5" s="1"/>
  <c r="F283" i="5"/>
  <c r="G283" i="5" s="1"/>
  <c r="K283" i="5" s="1"/>
  <c r="F338" i="5"/>
  <c r="G338" i="5" s="1"/>
  <c r="K338" i="5" s="1"/>
  <c r="F491" i="5"/>
  <c r="G491" i="5" s="1"/>
  <c r="K491" i="5" s="1"/>
  <c r="F556" i="5"/>
  <c r="G556" i="5" s="1"/>
  <c r="K556" i="5" s="1"/>
  <c r="F613" i="5"/>
  <c r="G613" i="5" s="1"/>
  <c r="K613" i="5" s="1"/>
  <c r="F745" i="5"/>
  <c r="G745" i="5" s="1"/>
  <c r="K745" i="5" s="1"/>
  <c r="F339" i="5"/>
  <c r="G339" i="5" s="1"/>
  <c r="K339" i="5" s="1"/>
  <c r="F433" i="5"/>
  <c r="G433" i="5" s="1"/>
  <c r="K433" i="5" s="1"/>
  <c r="F492" i="5"/>
  <c r="G492" i="5" s="1"/>
  <c r="K492" i="5" s="1"/>
  <c r="F557" i="5"/>
  <c r="G557" i="5" s="1"/>
  <c r="K557" i="5" s="1"/>
  <c r="F615" i="5"/>
  <c r="G615" i="5" s="1"/>
  <c r="K615" i="5" s="1"/>
  <c r="F666" i="5"/>
  <c r="G666" i="5" s="1"/>
  <c r="K666" i="5" s="1"/>
  <c r="F747" i="5"/>
  <c r="G747" i="5" s="1"/>
  <c r="K747" i="5" s="1"/>
  <c r="F803" i="5"/>
  <c r="G803" i="5" s="1"/>
  <c r="K803" i="5" s="1"/>
  <c r="F897" i="5"/>
  <c r="G897" i="5" s="1"/>
  <c r="K897" i="5" s="1"/>
  <c r="F940" i="5"/>
  <c r="G940" i="5" s="1"/>
  <c r="K940" i="5" s="1"/>
  <c r="F1017" i="5"/>
  <c r="G1017" i="5" s="1"/>
  <c r="K1017" i="5" s="1"/>
  <c r="F1169" i="5"/>
  <c r="G1169" i="5" s="1"/>
  <c r="K1169" i="5" s="1"/>
  <c r="F1275" i="5"/>
  <c r="G1275" i="5" s="1"/>
  <c r="K1275" i="5" s="1"/>
  <c r="F1901" i="5"/>
  <c r="G1901" i="5" s="1"/>
  <c r="K1901" i="5" s="1"/>
  <c r="F1962" i="5"/>
  <c r="G1962" i="5" s="1"/>
  <c r="K1962" i="5" s="1"/>
  <c r="F2032" i="5"/>
  <c r="G2032" i="5" s="1"/>
  <c r="K2032" i="5" s="1"/>
  <c r="F2174" i="5"/>
  <c r="G2174" i="5" s="1"/>
  <c r="K2174" i="5" s="1"/>
  <c r="F2306" i="5"/>
  <c r="G2306" i="5" s="1"/>
  <c r="K2306" i="5" s="1"/>
  <c r="F2352" i="5"/>
  <c r="G2352" i="5" s="1"/>
  <c r="K2352" i="5" s="1"/>
  <c r="F2403" i="5"/>
  <c r="G2403" i="5" s="1"/>
  <c r="K2403" i="5" s="1"/>
  <c r="F2456" i="5"/>
  <c r="G2456" i="5" s="1"/>
  <c r="K2456" i="5" s="1"/>
  <c r="F2489" i="5"/>
  <c r="G2489" i="5" s="1"/>
  <c r="K2489" i="5" s="1"/>
  <c r="F2500" i="5"/>
  <c r="G2500" i="5" s="1"/>
  <c r="K2500" i="5" s="1"/>
  <c r="F2501" i="5"/>
  <c r="G2501" i="5" s="1"/>
  <c r="K2501" i="5" s="1"/>
  <c r="F2514" i="5"/>
  <c r="G2514" i="5" s="1"/>
  <c r="K2514" i="5" s="1"/>
  <c r="F60" i="5"/>
  <c r="G60" i="5" s="1"/>
  <c r="K60" i="5" s="1"/>
  <c r="F434" i="5"/>
  <c r="G434" i="5" s="1"/>
  <c r="K434" i="5" s="1"/>
  <c r="F493" i="5"/>
  <c r="G493" i="5" s="1"/>
  <c r="K493" i="5" s="1"/>
  <c r="F898" i="5"/>
  <c r="G898" i="5" s="1"/>
  <c r="K898" i="5" s="1"/>
  <c r="F1209" i="5"/>
  <c r="G1209" i="5" s="1"/>
  <c r="K1209" i="5" s="1"/>
  <c r="F1242" i="5"/>
  <c r="G1242" i="5" s="1"/>
  <c r="K1242" i="5" s="1"/>
  <c r="F1401" i="5"/>
  <c r="G1401" i="5" s="1"/>
  <c r="K1401" i="5" s="1"/>
  <c r="F1429" i="5"/>
  <c r="G1429" i="5" s="1"/>
  <c r="K1429" i="5" s="1"/>
  <c r="F1507" i="5"/>
  <c r="G1507" i="5" s="1"/>
  <c r="K1507" i="5" s="1"/>
  <c r="F1582" i="5"/>
  <c r="G1582" i="5" s="1"/>
  <c r="K1582" i="5" s="1"/>
  <c r="F1605" i="5"/>
  <c r="G1605" i="5" s="1"/>
  <c r="K1605" i="5" s="1"/>
  <c r="F1677" i="5"/>
  <c r="G1677" i="5" s="1"/>
  <c r="K1677" i="5" s="1"/>
  <c r="F1697" i="5"/>
  <c r="G1697" i="5" s="1"/>
  <c r="K1697" i="5" s="1"/>
  <c r="F1764" i="5"/>
  <c r="G1764" i="5" s="1"/>
  <c r="K1764" i="5" s="1"/>
  <c r="F1786" i="5"/>
  <c r="G1786" i="5" s="1"/>
  <c r="K1786" i="5" s="1"/>
  <c r="F1882" i="5"/>
  <c r="G1882" i="5" s="1"/>
  <c r="K1882" i="5" s="1"/>
  <c r="F1902" i="5"/>
  <c r="G1902" i="5" s="1"/>
  <c r="K1902" i="5" s="1"/>
  <c r="F1963" i="5"/>
  <c r="G1963" i="5" s="1"/>
  <c r="K1963" i="5" s="1"/>
  <c r="F2033" i="5"/>
  <c r="G2033" i="5" s="1"/>
  <c r="K2033" i="5" s="1"/>
  <c r="F2048" i="5"/>
  <c r="G2048" i="5" s="1"/>
  <c r="K2048" i="5" s="1"/>
  <c r="F2111" i="5"/>
  <c r="G2111" i="5" s="1"/>
  <c r="K2111" i="5" s="1"/>
  <c r="F2175" i="5"/>
  <c r="G2175" i="5" s="1"/>
  <c r="K2175" i="5" s="1"/>
  <c r="F2257" i="5"/>
  <c r="G2257" i="5" s="1"/>
  <c r="K2257" i="5" s="1"/>
  <c r="F2307" i="5"/>
  <c r="G2307" i="5" s="1"/>
  <c r="K2307" i="5" s="1"/>
  <c r="F2341" i="5"/>
  <c r="G2341" i="5" s="1"/>
  <c r="K2341" i="5" s="1"/>
  <c r="F2353" i="5"/>
  <c r="G2353" i="5" s="1"/>
  <c r="K2353" i="5" s="1"/>
  <c r="F2380" i="5"/>
  <c r="G2380" i="5" s="1"/>
  <c r="K2380" i="5" s="1"/>
  <c r="F2415" i="5"/>
  <c r="G2415" i="5" s="1"/>
  <c r="K2415" i="5" s="1"/>
  <c r="F2440" i="5"/>
  <c r="G2440" i="5" s="1"/>
  <c r="K2440" i="5" s="1"/>
  <c r="F2445" i="5"/>
  <c r="G2445" i="5" s="1"/>
  <c r="K2445" i="5" s="1"/>
  <c r="F2471" i="5"/>
  <c r="G2471" i="5" s="1"/>
  <c r="K2471" i="5" s="1"/>
  <c r="F2476" i="5"/>
  <c r="G2476" i="5" s="1"/>
  <c r="K2476" i="5" s="1"/>
  <c r="F2502" i="5"/>
  <c r="G2502" i="5" s="1"/>
  <c r="K2502" i="5" s="1"/>
  <c r="F2508" i="5"/>
  <c r="G2508" i="5" s="1"/>
  <c r="K2508" i="5" s="1"/>
  <c r="F2535" i="5"/>
  <c r="G2535" i="5" s="1"/>
  <c r="K2535" i="5" s="1"/>
  <c r="F2547" i="5"/>
  <c r="G2547" i="5" s="1"/>
  <c r="K2547" i="5" s="1"/>
  <c r="F2582" i="5"/>
  <c r="G2582" i="5" s="1"/>
  <c r="K2582" i="5" s="1"/>
  <c r="F2594" i="5"/>
  <c r="G2594" i="5" s="1"/>
  <c r="K2594" i="5" s="1"/>
  <c r="F2623" i="5"/>
  <c r="G2623" i="5" s="1"/>
  <c r="K2623" i="5" s="1"/>
  <c r="F2634" i="5"/>
  <c r="G2634" i="5" s="1"/>
  <c r="K2634" i="5" s="1"/>
  <c r="F2659" i="5"/>
  <c r="G2659" i="5" s="1"/>
  <c r="K2659" i="5" s="1"/>
  <c r="F2670" i="5"/>
  <c r="G2670" i="5" s="1"/>
  <c r="K2670" i="5" s="1"/>
  <c r="F2688" i="5"/>
  <c r="G2688" i="5" s="1"/>
  <c r="K2688" i="5" s="1"/>
  <c r="F2700" i="5"/>
  <c r="G2700" i="5" s="1"/>
  <c r="K2700" i="5" s="1"/>
  <c r="F2722" i="5"/>
  <c r="G2722" i="5" s="1"/>
  <c r="K2722" i="5" s="1"/>
  <c r="F173" i="5"/>
  <c r="G173" i="5" s="1"/>
  <c r="K173" i="5" s="1"/>
  <c r="F222" i="5"/>
  <c r="G222" i="5" s="1"/>
  <c r="K222" i="5" s="1"/>
  <c r="F284" i="5"/>
  <c r="G284" i="5" s="1"/>
  <c r="K284" i="5" s="1"/>
  <c r="F385" i="5"/>
  <c r="G385" i="5" s="1"/>
  <c r="K385" i="5" s="1"/>
  <c r="F435" i="5"/>
  <c r="G435" i="5" s="1"/>
  <c r="K435" i="5" s="1"/>
  <c r="F436" i="5"/>
  <c r="G436" i="5" s="1"/>
  <c r="K436" i="5" s="1"/>
  <c r="F494" i="5"/>
  <c r="G494" i="5" s="1"/>
  <c r="K494" i="5" s="1"/>
  <c r="F558" i="5"/>
  <c r="G558" i="5" s="1"/>
  <c r="K558" i="5" s="1"/>
  <c r="F616" i="5"/>
  <c r="G616" i="5" s="1"/>
  <c r="K616" i="5" s="1"/>
  <c r="F697" i="5"/>
  <c r="G697" i="5" s="1"/>
  <c r="K697" i="5" s="1"/>
  <c r="F748" i="5"/>
  <c r="G748" i="5" s="1"/>
  <c r="K748" i="5" s="1"/>
  <c r="F804" i="5"/>
  <c r="G804" i="5" s="1"/>
  <c r="K804" i="5" s="1"/>
  <c r="F852" i="5"/>
  <c r="G852" i="5" s="1"/>
  <c r="K852" i="5" s="1"/>
  <c r="F805" i="5"/>
  <c r="G805" i="5" s="1"/>
  <c r="K805" i="5" s="1"/>
  <c r="F853" i="5"/>
  <c r="G853" i="5" s="1"/>
  <c r="K853" i="5" s="1"/>
  <c r="F899" i="5"/>
  <c r="G899" i="5" s="1"/>
  <c r="K899" i="5" s="1"/>
  <c r="F1018" i="5"/>
  <c r="G1018" i="5" s="1"/>
  <c r="K1018" i="5" s="1"/>
  <c r="F1057" i="5"/>
  <c r="G1057" i="5" s="1"/>
  <c r="K1057" i="5" s="1"/>
  <c r="F1129" i="5"/>
  <c r="G1129" i="5" s="1"/>
  <c r="K1129" i="5" s="1"/>
  <c r="F1170" i="5"/>
  <c r="G1170" i="5" s="1"/>
  <c r="K1170" i="5" s="1"/>
  <c r="F1306" i="5"/>
  <c r="G1306" i="5" s="1"/>
  <c r="K1306" i="5" s="1"/>
  <c r="F1402" i="5"/>
  <c r="G1402" i="5" s="1"/>
  <c r="K1402" i="5" s="1"/>
  <c r="F1430" i="5"/>
  <c r="G1430" i="5" s="1"/>
  <c r="K1430" i="5" s="1"/>
  <c r="F1583" i="5"/>
  <c r="G1583" i="5" s="1"/>
  <c r="K1583" i="5" s="1"/>
  <c r="F1606" i="5"/>
  <c r="G1606" i="5" s="1"/>
  <c r="K1606" i="5" s="1"/>
  <c r="F1632" i="5"/>
  <c r="G1632" i="5" s="1"/>
  <c r="K1632" i="5" s="1"/>
  <c r="F1678" i="5"/>
  <c r="G1678" i="5" s="1"/>
  <c r="K1678" i="5" s="1"/>
  <c r="F1765" i="5"/>
  <c r="G1765" i="5" s="1"/>
  <c r="K1765" i="5" s="1"/>
  <c r="F1787" i="5"/>
  <c r="G1787" i="5" s="1"/>
  <c r="K1787" i="5" s="1"/>
  <c r="F1828" i="5"/>
  <c r="G1828" i="5" s="1"/>
  <c r="K1828" i="5" s="1"/>
  <c r="F123" i="5"/>
  <c r="G123" i="5" s="1"/>
  <c r="K123" i="5" s="1"/>
  <c r="F124" i="5"/>
  <c r="G124" i="5" s="1"/>
  <c r="K124" i="5" s="1"/>
  <c r="F224" i="5"/>
  <c r="G224" i="5" s="1"/>
  <c r="K224" i="5" s="1"/>
  <c r="F341" i="5"/>
  <c r="G341" i="5" s="1"/>
  <c r="K341" i="5" s="1"/>
  <c r="F286" i="5"/>
  <c r="G286" i="5" s="1"/>
  <c r="K286" i="5" s="1"/>
  <c r="F125" i="5"/>
  <c r="G125" i="5" s="1"/>
  <c r="K125" i="5" s="1"/>
  <c r="F175" i="5"/>
  <c r="G175" i="5" s="1"/>
  <c r="K175" i="5" s="1"/>
  <c r="F287" i="5"/>
  <c r="G287" i="5" s="1"/>
  <c r="K287" i="5" s="1"/>
  <c r="F387" i="5"/>
  <c r="G387" i="5" s="1"/>
  <c r="K387" i="5" s="1"/>
  <c r="F560" i="5"/>
  <c r="G560" i="5" s="1"/>
  <c r="K560" i="5" s="1"/>
  <c r="F900" i="5"/>
  <c r="G900" i="5" s="1"/>
  <c r="K900" i="5" s="1"/>
  <c r="F288" i="5"/>
  <c r="G288" i="5" s="1"/>
  <c r="K288" i="5" s="1"/>
  <c r="F561" i="5"/>
  <c r="G561" i="5" s="1"/>
  <c r="K561" i="5" s="1"/>
  <c r="F806" i="5"/>
  <c r="G806" i="5" s="1"/>
  <c r="K806" i="5" s="1"/>
  <c r="F941" i="5"/>
  <c r="G941" i="5" s="1"/>
  <c r="K941" i="5" s="1"/>
  <c r="F1130" i="5"/>
  <c r="G1130" i="5" s="1"/>
  <c r="K1130" i="5" s="1"/>
  <c r="F1243" i="5"/>
  <c r="G1243" i="5" s="1"/>
  <c r="K1243" i="5" s="1"/>
  <c r="F1244" i="5"/>
  <c r="G1244" i="5" s="1"/>
  <c r="K1244" i="5" s="1"/>
  <c r="F1366" i="5"/>
  <c r="G1366" i="5" s="1"/>
  <c r="K1366" i="5" s="1"/>
  <c r="F1535" i="5"/>
  <c r="G1535" i="5" s="1"/>
  <c r="K1535" i="5" s="1"/>
  <c r="F2223" i="5"/>
  <c r="G2223" i="5" s="1"/>
  <c r="K2223" i="5" s="1"/>
  <c r="F2477" i="5"/>
  <c r="G2477" i="5" s="1"/>
  <c r="K2477" i="5" s="1"/>
  <c r="F2509" i="5"/>
  <c r="G2509" i="5" s="1"/>
  <c r="K2509" i="5" s="1"/>
  <c r="F3187" i="5"/>
  <c r="G3187" i="5" s="1"/>
  <c r="K3187" i="5" s="1"/>
  <c r="F3328" i="5"/>
  <c r="G3328" i="5" s="1"/>
  <c r="K3328" i="5" s="1"/>
  <c r="F2275" i="5"/>
  <c r="G2275" i="5" s="1"/>
  <c r="K2275" i="5" s="1"/>
  <c r="F438" i="5"/>
  <c r="G438" i="5" s="1"/>
  <c r="K438" i="5" s="1"/>
  <c r="F617" i="5"/>
  <c r="G617" i="5" s="1"/>
  <c r="K617" i="5" s="1"/>
  <c r="F667" i="5"/>
  <c r="G667" i="5" s="1"/>
  <c r="K667" i="5" s="1"/>
  <c r="F698" i="5"/>
  <c r="G698" i="5" s="1"/>
  <c r="K698" i="5" s="1"/>
  <c r="F807" i="5"/>
  <c r="G807" i="5" s="1"/>
  <c r="K807" i="5" s="1"/>
  <c r="F496" i="5"/>
  <c r="G496" i="5" s="1"/>
  <c r="K496" i="5" s="1"/>
  <c r="F618" i="5"/>
  <c r="G618" i="5" s="1"/>
  <c r="K618" i="5" s="1"/>
  <c r="F699" i="5"/>
  <c r="G699" i="5" s="1"/>
  <c r="K699" i="5" s="1"/>
  <c r="F808" i="5"/>
  <c r="G808" i="5" s="1"/>
  <c r="K808" i="5" s="1"/>
  <c r="F62" i="5"/>
  <c r="G62" i="5" s="1"/>
  <c r="K62" i="5" s="1"/>
  <c r="F225" i="5"/>
  <c r="G225" i="5" s="1"/>
  <c r="K225" i="5" s="1"/>
  <c r="F289" i="5"/>
  <c r="G289" i="5" s="1"/>
  <c r="K289" i="5" s="1"/>
  <c r="F342" i="5"/>
  <c r="G342" i="5" s="1"/>
  <c r="K342" i="5" s="1"/>
  <c r="F388" i="5"/>
  <c r="G388" i="5" s="1"/>
  <c r="K388" i="5" s="1"/>
  <c r="F439" i="5"/>
  <c r="G439" i="5" s="1"/>
  <c r="K439" i="5" s="1"/>
  <c r="F497" i="5"/>
  <c r="G497" i="5" s="1"/>
  <c r="K497" i="5" s="1"/>
  <c r="F562" i="5"/>
  <c r="G562" i="5" s="1"/>
  <c r="K562" i="5" s="1"/>
  <c r="F619" i="5"/>
  <c r="G619" i="5" s="1"/>
  <c r="K619" i="5" s="1"/>
  <c r="F668" i="5"/>
  <c r="G668" i="5" s="1"/>
  <c r="K668" i="5" s="1"/>
  <c r="F700" i="5"/>
  <c r="G700" i="5" s="1"/>
  <c r="K700" i="5" s="1"/>
  <c r="F749" i="5"/>
  <c r="G749" i="5" s="1"/>
  <c r="K749" i="5" s="1"/>
  <c r="F809" i="5"/>
  <c r="G809" i="5" s="1"/>
  <c r="K809" i="5" s="1"/>
  <c r="F854" i="5"/>
  <c r="G854" i="5" s="1"/>
  <c r="K854" i="5" s="1"/>
  <c r="F901" i="5"/>
  <c r="G901" i="5" s="1"/>
  <c r="K901" i="5" s="1"/>
  <c r="F126" i="5"/>
  <c r="G126" i="5" s="1"/>
  <c r="K126" i="5" s="1"/>
  <c r="F290" i="5"/>
  <c r="G290" i="5" s="1"/>
  <c r="K290" i="5" s="1"/>
  <c r="F343" i="5"/>
  <c r="G343" i="5" s="1"/>
  <c r="K343" i="5" s="1"/>
  <c r="F291" i="5"/>
  <c r="G291" i="5" s="1"/>
  <c r="K291" i="5" s="1"/>
  <c r="F389" i="5"/>
  <c r="G389" i="5" s="1"/>
  <c r="K389" i="5" s="1"/>
  <c r="F2524" i="5"/>
  <c r="G2524" i="5" s="1"/>
  <c r="K2524" i="5" s="1"/>
  <c r="L2425" i="5" l="1"/>
  <c r="L1557" i="5"/>
  <c r="L3181" i="5"/>
  <c r="L3093" i="5"/>
  <c r="L2974" i="5"/>
  <c r="L2746" i="5"/>
  <c r="L2499" i="5"/>
  <c r="L2203" i="5"/>
  <c r="L1456" i="5"/>
  <c r="L663" i="5"/>
  <c r="L1365" i="5"/>
  <c r="L219" i="5"/>
  <c r="L3527" i="5"/>
  <c r="L3394" i="5"/>
  <c r="L3206" i="5"/>
  <c r="L2187" i="5"/>
  <c r="L2495" i="5"/>
  <c r="L2126" i="5"/>
  <c r="L1455" i="5"/>
  <c r="L1274" i="5"/>
  <c r="L610" i="5"/>
  <c r="L3359" i="5"/>
  <c r="L3314" i="5"/>
  <c r="L3133" i="5"/>
  <c r="L2522" i="5"/>
  <c r="L2087" i="5"/>
  <c r="L1240" i="5"/>
  <c r="L428" i="5"/>
  <c r="L3553" i="5"/>
  <c r="L3420" i="5"/>
  <c r="L3318" i="5"/>
  <c r="L3145" i="5"/>
  <c r="L2799" i="5"/>
  <c r="L2125" i="5"/>
  <c r="L1054" i="5"/>
  <c r="L2030" i="5"/>
  <c r="L1302" i="5"/>
  <c r="L278" i="5"/>
  <c r="L3819" i="5"/>
  <c r="L3795" i="5"/>
  <c r="L3662" i="5"/>
  <c r="L3506" i="5"/>
  <c r="L3434" i="5"/>
  <c r="L111" i="5"/>
  <c r="L561" i="5"/>
  <c r="L286" i="5"/>
  <c r="L1678" i="5"/>
  <c r="L1129" i="5"/>
  <c r="L748" i="5"/>
  <c r="L284" i="5"/>
  <c r="L2634" i="5"/>
  <c r="L2476" i="5"/>
  <c r="L2307" i="5"/>
  <c r="L1882" i="5"/>
  <c r="L1429" i="5"/>
  <c r="L2514" i="5"/>
  <c r="L2174" i="5"/>
  <c r="L897" i="5"/>
  <c r="L339" i="5"/>
  <c r="L2031" i="5"/>
  <c r="L938" i="5"/>
  <c r="L1094" i="5"/>
  <c r="L744" i="5"/>
  <c r="L282" i="5"/>
  <c r="L1854" i="5"/>
  <c r="L462" i="5"/>
  <c r="L3100" i="5"/>
  <c r="L2970" i="5"/>
  <c r="L2790" i="5"/>
  <c r="L2573" i="5"/>
  <c r="L2326" i="5"/>
  <c r="L1840" i="5"/>
  <c r="L1075" i="5"/>
  <c r="L2468" i="5"/>
  <c r="L2266" i="5"/>
  <c r="L1865" i="5"/>
  <c r="L828" i="5"/>
  <c r="L1864" i="5"/>
  <c r="L1543" i="5"/>
  <c r="L1225" i="5"/>
  <c r="L775" i="5"/>
  <c r="L255" i="5"/>
  <c r="L1318" i="5"/>
  <c r="L520" i="5"/>
  <c r="L1036" i="5"/>
  <c r="L680" i="5"/>
  <c r="L254" i="5"/>
  <c r="L1071" i="5"/>
  <c r="L2290" i="5"/>
  <c r="L1699" i="5"/>
  <c r="L71" i="5"/>
  <c r="L1101" i="5"/>
  <c r="L1508" i="5"/>
  <c r="L3399" i="5"/>
  <c r="L3118" i="5"/>
  <c r="L2959" i="5"/>
  <c r="L2404" i="5"/>
  <c r="L1134" i="5"/>
  <c r="L859" i="5"/>
  <c r="L175" i="5"/>
  <c r="L1787" i="5"/>
  <c r="L852" i="5"/>
  <c r="L435" i="5"/>
  <c r="L2670" i="5"/>
  <c r="L2508" i="5"/>
  <c r="L2353" i="5"/>
  <c r="L1963" i="5"/>
  <c r="L1582" i="5"/>
  <c r="L434" i="5"/>
  <c r="L2352" i="5"/>
  <c r="L1017" i="5"/>
  <c r="L492" i="5"/>
  <c r="L283" i="5"/>
  <c r="L1480" i="5"/>
  <c r="L1207" i="5"/>
  <c r="L850" i="5"/>
  <c r="L384" i="5"/>
  <c r="L57" i="5"/>
  <c r="L1581" i="5"/>
  <c r="L1189" i="5"/>
  <c r="L1517" i="5"/>
  <c r="L31" i="5"/>
  <c r="L3771" i="5"/>
  <c r="L3640" i="5"/>
  <c r="L3625" i="5"/>
  <c r="L3598" i="5"/>
  <c r="L3521" i="5"/>
  <c r="L3470" i="5"/>
  <c r="L3369" i="5"/>
  <c r="L3203" i="5"/>
  <c r="L2942" i="5"/>
  <c r="L2773" i="5"/>
  <c r="L2673" i="5"/>
  <c r="L2512" i="5"/>
  <c r="L2384" i="5"/>
  <c r="L1752" i="5"/>
  <c r="L1259" i="5"/>
  <c r="L3312" i="5"/>
  <c r="L3202" i="5"/>
  <c r="L3107" i="5"/>
  <c r="L2961" i="5"/>
  <c r="L2766" i="5"/>
  <c r="L2608" i="5"/>
  <c r="L2150" i="5"/>
  <c r="L1544" i="5"/>
  <c r="L2298" i="5"/>
  <c r="L3064" i="5"/>
  <c r="L2928" i="5"/>
  <c r="L2740" i="5"/>
  <c r="L2482" i="5"/>
  <c r="L2233" i="5"/>
  <c r="L1733" i="5"/>
  <c r="L955" i="5"/>
  <c r="L2418" i="5"/>
  <c r="L2164" i="5"/>
  <c r="L1705" i="5"/>
  <c r="L941" i="5"/>
  <c r="L1306" i="5"/>
  <c r="L1558" i="5"/>
  <c r="L2173" i="5"/>
  <c r="L1504" i="5"/>
  <c r="L3146" i="5"/>
  <c r="L3067" i="5"/>
  <c r="L2944" i="5"/>
  <c r="L2713" i="5"/>
  <c r="L2465" i="5"/>
  <c r="L2109" i="5"/>
  <c r="L1305" i="5"/>
  <c r="L1078" i="5"/>
  <c r="L1347" i="5"/>
  <c r="L3786" i="5"/>
  <c r="L3769" i="5"/>
  <c r="L3638" i="5"/>
  <c r="L3623" i="5"/>
  <c r="L3591" i="5"/>
  <c r="L3505" i="5"/>
  <c r="L3424" i="5"/>
  <c r="L3344" i="5"/>
  <c r="L3054" i="5"/>
  <c r="L2929" i="5"/>
  <c r="L2751" i="5"/>
  <c r="L2638" i="5"/>
  <c r="L2469" i="5"/>
  <c r="L2299" i="5"/>
  <c r="L1706" i="5"/>
  <c r="L776" i="5"/>
  <c r="L3289" i="5"/>
  <c r="L3174" i="5"/>
  <c r="L3065" i="5"/>
  <c r="L2935" i="5"/>
  <c r="L2741" i="5"/>
  <c r="L2553" i="5"/>
  <c r="L1948" i="5"/>
  <c r="L991" i="5"/>
  <c r="L256" i="5"/>
  <c r="L1592" i="5"/>
  <c r="L1288" i="5"/>
  <c r="L914" i="5"/>
  <c r="L407" i="5"/>
  <c r="L1591" i="5"/>
  <c r="L1378" i="5"/>
  <c r="L1111" i="5"/>
  <c r="L774" i="5"/>
  <c r="L360" i="5"/>
  <c r="L518" i="5"/>
  <c r="L855" i="5"/>
  <c r="L228" i="5"/>
  <c r="L2660" i="5"/>
  <c r="L2225" i="5"/>
  <c r="L1608" i="5"/>
  <c r="L621" i="5"/>
  <c r="L2" i="5"/>
  <c r="L620" i="5"/>
  <c r="L2446" i="5"/>
  <c r="L2224" i="5"/>
  <c r="L1917" i="5"/>
  <c r="L1743" i="5"/>
  <c r="L1245" i="5"/>
  <c r="L127" i="5"/>
  <c r="L223" i="5"/>
  <c r="L2765" i="5"/>
  <c r="L2653" i="5"/>
  <c r="L2546" i="5"/>
  <c r="L2414" i="5"/>
  <c r="L2256" i="5"/>
  <c r="L1936" i="5"/>
  <c r="L1481" i="5"/>
  <c r="L1096" i="5"/>
  <c r="L665" i="5"/>
  <c r="L742" i="5"/>
  <c r="L335" i="5"/>
  <c r="L2066" i="5"/>
  <c r="L1479" i="5"/>
  <c r="L1239" i="5"/>
  <c r="L932" i="5"/>
  <c r="L549" i="5"/>
  <c r="L112" i="5"/>
  <c r="L2411" i="5"/>
  <c r="L2338" i="5"/>
  <c r="L2217" i="5"/>
  <c r="L2084" i="5"/>
  <c r="L1932" i="5"/>
  <c r="L1759" i="5"/>
  <c r="L1576" i="5"/>
  <c r="L1361" i="5"/>
  <c r="L1089" i="5"/>
  <c r="L737" i="5"/>
  <c r="L327" i="5"/>
  <c r="L3475" i="5"/>
  <c r="L3449" i="5"/>
  <c r="L3425" i="5"/>
  <c r="L3397" i="5"/>
  <c r="L3368" i="5"/>
  <c r="L3346" i="5"/>
  <c r="L3317" i="5"/>
  <c r="L3287" i="5"/>
  <c r="L3246" i="5"/>
  <c r="L3205" i="5"/>
  <c r="L3159" i="5"/>
  <c r="L3126" i="5"/>
  <c r="L3082" i="5"/>
  <c r="L3042" i="5"/>
  <c r="L2999" i="5"/>
  <c r="L2958" i="5"/>
  <c r="L2913" i="5"/>
  <c r="L2877" i="5"/>
  <c r="L2821" i="5"/>
  <c r="L2763" i="5"/>
  <c r="L2697" i="5"/>
  <c r="L2633" i="5"/>
  <c r="L2545" i="5"/>
  <c r="L2025" i="5"/>
  <c r="L3883" i="5"/>
  <c r="L3875" i="5"/>
  <c r="L3867" i="5"/>
  <c r="L3859" i="5"/>
  <c r="L3851" i="5"/>
  <c r="L3843" i="5"/>
  <c r="L3834" i="5"/>
  <c r="L777" i="5"/>
  <c r="L364" i="5"/>
  <c r="L2505" i="5"/>
  <c r="L2180" i="5"/>
  <c r="L2037" i="5"/>
  <c r="L1886" i="5"/>
  <c r="L1701" i="5"/>
  <c r="L1513" i="5"/>
  <c r="L1285" i="5"/>
  <c r="L982" i="5"/>
  <c r="L631" i="5"/>
  <c r="L189" i="5"/>
  <c r="L3735" i="5"/>
  <c r="L3676" i="5"/>
  <c r="L3667" i="5"/>
  <c r="L3262" i="5"/>
  <c r="L2627" i="5"/>
  <c r="L2538" i="5"/>
  <c r="L2459" i="5"/>
  <c r="L2372" i="5"/>
  <c r="L2278" i="5"/>
  <c r="L2144" i="5"/>
  <c r="L1998" i="5"/>
  <c r="L1832" i="5"/>
  <c r="L1661" i="5"/>
  <c r="L1465" i="5"/>
  <c r="L1217" i="5"/>
  <c r="L907" i="5"/>
  <c r="L505" i="5"/>
  <c r="L72" i="5"/>
  <c r="L624" i="5"/>
  <c r="L180" i="5"/>
  <c r="L1332" i="5"/>
  <c r="L1059" i="5"/>
  <c r="L703" i="5"/>
  <c r="L294" i="5"/>
  <c r="L3828" i="5"/>
  <c r="L3810" i="5"/>
  <c r="L3794" i="5"/>
  <c r="L3781" i="5"/>
  <c r="L3773" i="5"/>
  <c r="L3749" i="5"/>
  <c r="L3721" i="5"/>
  <c r="L3701" i="5"/>
  <c r="L3645" i="5"/>
  <c r="L3529" i="5"/>
  <c r="L3233" i="5"/>
  <c r="L3189" i="5"/>
  <c r="L3765" i="5"/>
  <c r="L3750" i="5"/>
  <c r="L3731" i="5"/>
  <c r="L3716" i="5"/>
  <c r="L3560" i="5"/>
  <c r="L3536" i="5"/>
  <c r="L3188" i="5"/>
  <c r="L2603" i="5"/>
  <c r="L93" i="5"/>
  <c r="L2182" i="5"/>
  <c r="L1571" i="5"/>
  <c r="L92" i="5"/>
  <c r="L2793" i="5"/>
  <c r="L2702" i="5"/>
  <c r="L2491" i="5"/>
  <c r="L2021" i="5"/>
  <c r="L1022" i="5"/>
  <c r="L69" i="5"/>
  <c r="L2837" i="5"/>
  <c r="L2690" i="5"/>
  <c r="L2537" i="5"/>
  <c r="L500" i="5"/>
  <c r="L2050" i="5"/>
  <c r="L1858" i="5"/>
  <c r="L1679" i="5"/>
  <c r="L1403" i="5"/>
  <c r="L1058" i="5"/>
  <c r="L701" i="5"/>
  <c r="L230" i="5"/>
  <c r="L2176" i="5"/>
  <c r="L1482" i="5"/>
  <c r="L2524" i="5"/>
  <c r="L809" i="5"/>
  <c r="L329" i="5"/>
  <c r="L2086" i="5"/>
  <c r="L1425" i="5"/>
  <c r="L484" i="5"/>
  <c r="L2772" i="5"/>
  <c r="L2349" i="5"/>
  <c r="L1761" i="5"/>
  <c r="L607" i="5"/>
  <c r="L1628" i="5"/>
  <c r="L50" i="5"/>
  <c r="L1783" i="5"/>
  <c r="L1329" i="5"/>
  <c r="L930" i="5"/>
  <c r="L482" i="5"/>
  <c r="L3043" i="5"/>
  <c r="L2932" i="5"/>
  <c r="L2871" i="5"/>
  <c r="L2806" i="5"/>
  <c r="L2745" i="5"/>
  <c r="L2680" i="5"/>
  <c r="L2239" i="5"/>
  <c r="L1269" i="5"/>
  <c r="L3577" i="5"/>
  <c r="L3532" i="5"/>
  <c r="L3444" i="5"/>
  <c r="L3378" i="5"/>
  <c r="L3235" i="5"/>
  <c r="L2963" i="5"/>
  <c r="L2674" i="5"/>
  <c r="L2123" i="5"/>
  <c r="L1449" i="5"/>
  <c r="L1298" i="5"/>
  <c r="L207" i="5"/>
  <c r="L651" i="5"/>
  <c r="L1359" i="5"/>
  <c r="L539" i="5"/>
  <c r="L3693" i="5"/>
  <c r="L3685" i="5"/>
  <c r="L3655" i="5"/>
  <c r="L3374" i="5"/>
  <c r="L3101" i="5"/>
  <c r="L2937" i="5"/>
  <c r="L2743" i="5"/>
  <c r="L2392" i="5"/>
  <c r="L1525" i="5"/>
  <c r="L3027" i="5"/>
  <c r="L2804" i="5"/>
  <c r="L2520" i="5"/>
  <c r="L2121" i="5"/>
  <c r="L1392" i="5"/>
  <c r="L1894" i="5"/>
  <c r="L419" i="5"/>
  <c r="L2120" i="5"/>
  <c r="L1625" i="5"/>
  <c r="L475" i="5"/>
  <c r="L3204" i="5"/>
  <c r="L2997" i="5"/>
  <c r="L2103" i="5"/>
  <c r="L1710" i="5"/>
  <c r="L1267" i="5"/>
  <c r="L107" i="5"/>
  <c r="L1001" i="5"/>
  <c r="L650" i="5"/>
  <c r="L205" i="5"/>
  <c r="L599" i="5"/>
  <c r="L3501" i="5"/>
  <c r="L3411" i="5"/>
  <c r="L496" i="5"/>
  <c r="L388" i="5"/>
  <c r="L3187" i="5"/>
  <c r="L3272" i="5"/>
  <c r="L3095" i="5"/>
  <c r="L2971" i="5"/>
  <c r="L2710" i="5"/>
  <c r="L2270" i="5"/>
  <c r="L1623" i="5"/>
  <c r="L416" i="5"/>
  <c r="L1914" i="5"/>
  <c r="L1496" i="5"/>
  <c r="L734" i="5"/>
  <c r="L926" i="5"/>
  <c r="L160" i="5"/>
  <c r="L204" i="5"/>
  <c r="L1475" i="5"/>
  <c r="L1892" i="5"/>
  <c r="L1735" i="5"/>
  <c r="L1548" i="5"/>
  <c r="L1325" i="5"/>
  <c r="L961" i="5"/>
  <c r="L595" i="5"/>
  <c r="L202" i="5"/>
  <c r="L2154" i="5"/>
  <c r="L1844" i="5"/>
  <c r="L1473" i="5"/>
  <c r="L469" i="5"/>
  <c r="L837" i="5"/>
  <c r="L594" i="5"/>
  <c r="L2329" i="5"/>
  <c r="L2023" i="5"/>
  <c r="L1687" i="5"/>
  <c r="L1265" i="5"/>
  <c r="L36" i="5"/>
  <c r="L1082" i="5"/>
  <c r="L728" i="5"/>
  <c r="L98" i="5"/>
  <c r="L592" i="5"/>
  <c r="L1419" i="5"/>
  <c r="L1152" i="5"/>
  <c r="L644" i="5"/>
  <c r="L997" i="5"/>
  <c r="L643" i="5"/>
  <c r="L198" i="5"/>
  <c r="L2167" i="5"/>
  <c r="L1926" i="5"/>
  <c r="L315" i="5"/>
  <c r="L2902" i="5"/>
  <c r="L2726" i="5"/>
  <c r="L2461" i="5"/>
  <c r="L2166" i="5"/>
  <c r="L1686" i="5"/>
  <c r="L1949" i="5"/>
  <c r="L1418" i="5"/>
  <c r="L780" i="5"/>
  <c r="L1321" i="5"/>
  <c r="L1417" i="5"/>
  <c r="L1149" i="5"/>
  <c r="L465" i="5"/>
  <c r="L2492" i="5"/>
  <c r="L2078" i="5"/>
  <c r="L1416" i="5"/>
  <c r="L3890" i="5"/>
  <c r="L2785" i="5"/>
  <c r="L2648" i="5"/>
  <c r="L2375" i="5"/>
  <c r="L1868" i="5"/>
  <c r="L2293" i="5"/>
  <c r="L710" i="5"/>
  <c r="L2292" i="5"/>
  <c r="L1724" i="5"/>
  <c r="L1106" i="5"/>
  <c r="L141" i="5"/>
  <c r="L1437" i="5"/>
  <c r="L1180" i="5"/>
  <c r="L863" i="5"/>
  <c r="L449" i="5"/>
  <c r="L12" i="5"/>
  <c r="L1312" i="5"/>
  <c r="L1434" i="5"/>
  <c r="L977" i="5"/>
  <c r="L2405" i="5"/>
  <c r="L2071" i="5"/>
  <c r="L1483" i="5"/>
  <c r="L136" i="5"/>
  <c r="L626" i="5"/>
  <c r="L1941" i="5"/>
  <c r="L700" i="5"/>
  <c r="L2477" i="5"/>
  <c r="L291" i="5"/>
  <c r="L289" i="5"/>
  <c r="L698" i="5"/>
  <c r="L2265" i="5"/>
  <c r="L2097" i="5"/>
  <c r="L1888" i="5"/>
  <c r="L1703" i="5"/>
  <c r="L517" i="5"/>
  <c r="L195" i="5"/>
  <c r="L2134" i="5"/>
  <c r="L3835" i="5"/>
  <c r="L1469" i="5"/>
  <c r="L987" i="5"/>
  <c r="L514" i="5"/>
  <c r="L1185" i="5"/>
  <c r="L192" i="5"/>
  <c r="L3165" i="5"/>
  <c r="L2966" i="5"/>
  <c r="L2663" i="5"/>
  <c r="L2281" i="5"/>
  <c r="L2055" i="5"/>
  <c r="L1728" i="5"/>
  <c r="L679" i="5"/>
  <c r="L771" i="5"/>
  <c r="L3462" i="5"/>
  <c r="L3160" i="5"/>
  <c r="L985" i="5"/>
  <c r="L2312" i="5"/>
  <c r="L1535" i="5"/>
  <c r="L290" i="5"/>
  <c r="L617" i="5"/>
  <c r="L619" i="5"/>
  <c r="L62" i="5"/>
  <c r="L1430" i="5"/>
  <c r="L853" i="5"/>
  <c r="L494" i="5"/>
  <c r="L2547" i="5"/>
  <c r="L1677" i="5"/>
  <c r="L898" i="5"/>
  <c r="L2456" i="5"/>
  <c r="L1275" i="5"/>
  <c r="L615" i="5"/>
  <c r="L491" i="5"/>
  <c r="L1675" i="5"/>
  <c r="L120" i="5"/>
  <c r="L937" i="5"/>
  <c r="L554" i="5"/>
  <c r="L58" i="5"/>
  <c r="L1674" i="5"/>
  <c r="L2668" i="5"/>
  <c r="L1655" i="5"/>
  <c r="L3199" i="5"/>
  <c r="L3106" i="5"/>
  <c r="L3033" i="5"/>
  <c r="L2863" i="5"/>
  <c r="L2580" i="5"/>
  <c r="L2351" i="5"/>
  <c r="L1580" i="5"/>
  <c r="L893" i="5"/>
  <c r="L2232" i="5"/>
  <c r="L2056" i="5"/>
  <c r="L1838" i="5"/>
  <c r="L1664" i="5"/>
  <c r="L25" i="5"/>
  <c r="L404" i="5"/>
  <c r="L2018" i="5"/>
  <c r="L457" i="5"/>
  <c r="L1257" i="5"/>
  <c r="L824" i="5"/>
  <c r="L84" i="5"/>
  <c r="L1034" i="5"/>
  <c r="L3295" i="5"/>
  <c r="L3140" i="5"/>
  <c r="L2911" i="5"/>
  <c r="L2541" i="5"/>
  <c r="L2231" i="5"/>
  <c r="L1946" i="5"/>
  <c r="L1642" i="5"/>
  <c r="L512" i="5"/>
  <c r="L511" i="5"/>
  <c r="L3416" i="5"/>
  <c r="L3041" i="5"/>
  <c r="L770" i="5"/>
  <c r="L2191" i="5"/>
  <c r="L1376" i="5"/>
  <c r="L577" i="5"/>
  <c r="L1909" i="5"/>
  <c r="L1541" i="5"/>
  <c r="L252" i="5"/>
  <c r="L306" i="5"/>
  <c r="L678" i="5"/>
  <c r="L767" i="5"/>
  <c r="L2429" i="5"/>
  <c r="L2048" i="5"/>
  <c r="L2700" i="5"/>
  <c r="L2415" i="5"/>
  <c r="L387" i="5"/>
  <c r="L123" i="5"/>
  <c r="L2282" i="5"/>
  <c r="L1817" i="5"/>
  <c r="L523" i="5"/>
  <c r="L2810" i="5"/>
  <c r="L2725" i="5"/>
  <c r="L2542" i="5"/>
  <c r="L2077" i="5"/>
  <c r="L1348" i="5"/>
  <c r="L684" i="5"/>
  <c r="L830" i="5"/>
  <c r="L3782" i="5"/>
  <c r="L3647" i="5"/>
  <c r="L3630" i="5"/>
  <c r="L3605" i="5"/>
  <c r="L3545" i="5"/>
  <c r="L3489" i="5"/>
  <c r="L3384" i="5"/>
  <c r="L3243" i="5"/>
  <c r="L2978" i="5"/>
  <c r="L2819" i="5"/>
  <c r="L2685" i="5"/>
  <c r="L2554" i="5"/>
  <c r="L1867" i="5"/>
  <c r="L1319" i="5"/>
  <c r="L3422" i="5"/>
  <c r="L3225" i="5"/>
  <c r="L3130" i="5"/>
  <c r="L2996" i="5"/>
  <c r="L2839" i="5"/>
  <c r="L2647" i="5"/>
  <c r="L2365" i="5"/>
  <c r="L1645" i="5"/>
  <c r="L1041" i="5"/>
  <c r="L3129" i="5"/>
  <c r="L3004" i="5"/>
  <c r="L2824" i="5"/>
  <c r="L2637" i="5"/>
  <c r="L2374" i="5"/>
  <c r="L1988" i="5"/>
  <c r="L1445" i="5"/>
  <c r="L90" i="5"/>
  <c r="L2325" i="5"/>
  <c r="L2020" i="5"/>
  <c r="L1074" i="5"/>
  <c r="L1381" i="5"/>
  <c r="L1732" i="5"/>
  <c r="L1380" i="5"/>
  <c r="L990" i="5"/>
  <c r="L584" i="5"/>
  <c r="L1731" i="5"/>
  <c r="L1542" i="5"/>
  <c r="L1187" i="5"/>
  <c r="L873" i="5"/>
  <c r="L460" i="5"/>
  <c r="L27" i="5"/>
  <c r="L636" i="5"/>
  <c r="L2163" i="5"/>
  <c r="L1924" i="5"/>
  <c r="L1751" i="5"/>
  <c r="L951" i="5"/>
  <c r="L405" i="5"/>
  <c r="L2193" i="5"/>
  <c r="L24" i="5"/>
  <c r="L23" i="5"/>
  <c r="L1070" i="5"/>
  <c r="L150" i="5"/>
  <c r="L1377" i="5"/>
  <c r="L513" i="5"/>
  <c r="L3224" i="5"/>
  <c r="L2983" i="5"/>
  <c r="L2759" i="5"/>
  <c r="L2313" i="5"/>
  <c r="L2116" i="5"/>
  <c r="L1813" i="5"/>
  <c r="L1068" i="5"/>
  <c r="L1033" i="5"/>
  <c r="L3500" i="5"/>
  <c r="L3239" i="5"/>
  <c r="L1109" i="5"/>
  <c r="L2344" i="5"/>
  <c r="L1727" i="5"/>
  <c r="L1066" i="5"/>
  <c r="L2038" i="5"/>
  <c r="L1614" i="5"/>
  <c r="L1255" i="5"/>
  <c r="L307" i="5"/>
  <c r="L83" i="5"/>
  <c r="L357" i="5"/>
  <c r="L3442" i="5"/>
  <c r="L867" i="5"/>
  <c r="L1555" i="5"/>
  <c r="L383" i="5"/>
  <c r="L3578" i="5"/>
  <c r="L3441" i="5"/>
  <c r="L3311" i="5"/>
  <c r="L3071" i="5"/>
  <c r="L1166" i="5"/>
  <c r="L2350" i="5"/>
  <c r="L1739" i="5"/>
  <c r="L169" i="5"/>
  <c r="L935" i="5"/>
  <c r="L334" i="5"/>
  <c r="L3327" i="5"/>
  <c r="L3275" i="5"/>
  <c r="L3088" i="5"/>
  <c r="L2202" i="5"/>
  <c r="L1631" i="5"/>
  <c r="L659" i="5"/>
  <c r="L3609" i="5"/>
  <c r="L3473" i="5"/>
  <c r="L3354" i="5"/>
  <c r="L3170" i="5"/>
  <c r="L2948" i="5"/>
  <c r="L2369" i="5"/>
  <c r="L1652" i="5"/>
  <c r="L2185" i="5"/>
  <c r="L1651" i="5"/>
  <c r="L486" i="5"/>
  <c r="L3822" i="5"/>
  <c r="L3814" i="5"/>
  <c r="L3698" i="5"/>
  <c r="L3526" i="5"/>
  <c r="L3466" i="5"/>
  <c r="L378" i="5"/>
  <c r="L276" i="5"/>
  <c r="L1629" i="5"/>
  <c r="L738" i="5"/>
  <c r="L2303" i="5"/>
  <c r="L1694" i="5"/>
  <c r="L888" i="5"/>
  <c r="L2882" i="5"/>
  <c r="L2487" i="5"/>
  <c r="L1959" i="5"/>
  <c r="L844" i="5"/>
  <c r="L2028" i="5"/>
  <c r="L794" i="5"/>
  <c r="L1933" i="5"/>
  <c r="L1478" i="5"/>
  <c r="L1160" i="5"/>
  <c r="L692" i="5"/>
  <c r="L48" i="5"/>
  <c r="L3000" i="5"/>
  <c r="L2892" i="5"/>
  <c r="L2829" i="5"/>
  <c r="L2771" i="5"/>
  <c r="L2704" i="5"/>
  <c r="L2368" i="5"/>
  <c r="L1649" i="5"/>
  <c r="L3594" i="5"/>
  <c r="L3564" i="5"/>
  <c r="L3464" i="5"/>
  <c r="L3413" i="5"/>
  <c r="L3331" i="5"/>
  <c r="L3125" i="5"/>
  <c r="L2860" i="5"/>
  <c r="L1527" i="5"/>
  <c r="L1360" i="5"/>
  <c r="L886" i="5"/>
  <c r="L842" i="5"/>
  <c r="L422" i="5"/>
  <c r="L1003" i="5"/>
  <c r="L3696" i="5"/>
  <c r="L3688" i="5"/>
  <c r="L3663" i="5"/>
  <c r="L2844" i="5"/>
  <c r="L2724" i="5"/>
  <c r="L2587" i="5"/>
  <c r="L190" i="5"/>
  <c r="L18" i="5"/>
  <c r="L1725" i="5"/>
  <c r="L1219" i="5"/>
  <c r="L187" i="5"/>
  <c r="L3608" i="5"/>
  <c r="L3562" i="5"/>
  <c r="L3488" i="5"/>
  <c r="L3350" i="5"/>
  <c r="L3263" i="5"/>
  <c r="L3122" i="5"/>
  <c r="L2995" i="5"/>
  <c r="L2894" i="5"/>
  <c r="L3626" i="5"/>
  <c r="L3597" i="5"/>
  <c r="L3504" i="5"/>
  <c r="L3288" i="5"/>
  <c r="L2757" i="5"/>
  <c r="L2228" i="5"/>
  <c r="L1338" i="5"/>
  <c r="L186" i="5"/>
  <c r="L1438" i="5"/>
  <c r="L1861" i="5"/>
  <c r="L3264" i="5"/>
  <c r="L2972" i="5"/>
  <c r="L2847" i="5"/>
  <c r="L2632" i="5"/>
  <c r="L2008" i="5"/>
  <c r="L3119" i="5"/>
  <c r="L2890" i="5"/>
  <c r="L2649" i="5"/>
  <c r="L2285" i="5"/>
  <c r="L1712" i="5"/>
  <c r="L2081" i="5"/>
  <c r="L476" i="5"/>
  <c r="L2198" i="5"/>
  <c r="L1711" i="5"/>
  <c r="L1358" i="5"/>
  <c r="L3113" i="5"/>
  <c r="L2577" i="5"/>
  <c r="L1874" i="5"/>
  <c r="L1497" i="5"/>
  <c r="L474" i="5"/>
  <c r="L1120" i="5"/>
  <c r="L788" i="5"/>
  <c r="L373" i="5"/>
  <c r="L962" i="5"/>
  <c r="L3555" i="5"/>
  <c r="L3446" i="5"/>
  <c r="L3329" i="5"/>
  <c r="L3137" i="5"/>
  <c r="L3014" i="5"/>
  <c r="L2803" i="5"/>
  <c r="L2443" i="5"/>
  <c r="L2006" i="5"/>
  <c r="L649" i="5"/>
  <c r="L1972" i="5"/>
  <c r="L1709" i="5"/>
  <c r="L597" i="5"/>
  <c r="L41" i="5"/>
  <c r="L415" i="5"/>
  <c r="L370" i="5"/>
  <c r="L1621" i="5"/>
  <c r="L3403" i="5"/>
  <c r="L1796" i="5"/>
  <c r="L1620" i="5"/>
  <c r="L1420" i="5"/>
  <c r="L1085" i="5"/>
  <c r="L732" i="5"/>
  <c r="L321" i="5"/>
  <c r="L201" i="5"/>
  <c r="L1953" i="5"/>
  <c r="L1596" i="5"/>
  <c r="L924" i="5"/>
  <c r="L1520" i="5"/>
  <c r="L785" i="5"/>
  <c r="L2409" i="5"/>
  <c r="L2153" i="5"/>
  <c r="L1843" i="5"/>
  <c r="L1472" i="5"/>
  <c r="L729" i="5"/>
  <c r="L1194" i="5"/>
  <c r="L879" i="5"/>
  <c r="L368" i="5"/>
  <c r="L727" i="5"/>
  <c r="L317" i="5"/>
  <c r="L1263" i="5"/>
  <c r="L920" i="5"/>
  <c r="L1115" i="5"/>
  <c r="L781" i="5"/>
  <c r="L366" i="5"/>
  <c r="L2358" i="5"/>
  <c r="L2042" i="5"/>
  <c r="L724" i="5"/>
  <c r="L2962" i="5"/>
  <c r="L2778" i="5"/>
  <c r="L2576" i="5"/>
  <c r="L2314" i="5"/>
  <c r="L1891" i="5"/>
  <c r="L1323" i="5"/>
  <c r="L1594" i="5"/>
  <c r="L995" i="5"/>
  <c r="L155" i="5"/>
  <c r="L365" i="5"/>
  <c r="L1262" i="5"/>
  <c r="L723" i="5"/>
  <c r="L153" i="5"/>
  <c r="L1398" i="5"/>
  <c r="L3398" i="5"/>
  <c r="L218" i="5"/>
  <c r="L1303" i="5"/>
  <c r="L3319" i="5"/>
  <c r="L2157" i="5"/>
  <c r="L3435" i="5"/>
  <c r="L2242" i="5"/>
  <c r="L333" i="5"/>
  <c r="L3665" i="5"/>
  <c r="L213" i="5"/>
  <c r="L166" i="5"/>
  <c r="L546" i="5"/>
  <c r="L2172" i="5"/>
  <c r="L1500" i="5"/>
  <c r="L545" i="5"/>
  <c r="L2412" i="5"/>
  <c r="L1784" i="5"/>
  <c r="L1823" i="5"/>
  <c r="L483" i="5"/>
  <c r="L1850" i="5"/>
  <c r="L1362" i="5"/>
  <c r="L965" i="5"/>
  <c r="L605" i="5"/>
  <c r="L3056" i="5"/>
  <c r="L2939" i="5"/>
  <c r="L2878" i="5"/>
  <c r="L2813" i="5"/>
  <c r="L2754" i="5"/>
  <c r="L2687" i="5"/>
  <c r="L2273" i="5"/>
  <c r="L1451" i="5"/>
  <c r="L3584" i="5"/>
  <c r="L3542" i="5"/>
  <c r="L3448" i="5"/>
  <c r="L3392" i="5"/>
  <c r="L3290" i="5"/>
  <c r="L3069" i="5"/>
  <c r="L2718" i="5"/>
  <c r="L1006" i="5"/>
  <c r="L1526" i="5"/>
  <c r="L1326" i="5"/>
  <c r="L374" i="5"/>
  <c r="L736" i="5"/>
  <c r="L602" i="5"/>
  <c r="L3694" i="5"/>
  <c r="L3686" i="5"/>
  <c r="L3659" i="5"/>
  <c r="L3412" i="5"/>
  <c r="L3108" i="5"/>
  <c r="L2946" i="5"/>
  <c r="L2787" i="5"/>
  <c r="L2494" i="5"/>
  <c r="L1626" i="5"/>
  <c r="L3076" i="5"/>
  <c r="L2811" i="5"/>
  <c r="L2555" i="5"/>
  <c r="L2216" i="5"/>
  <c r="L1498" i="5"/>
  <c r="L1955" i="5"/>
  <c r="L271" i="5"/>
  <c r="L2141" i="5"/>
  <c r="L1670" i="5"/>
  <c r="L1234" i="5"/>
  <c r="L3010" i="5"/>
  <c r="L2271" i="5"/>
  <c r="L1781" i="5"/>
  <c r="L1295" i="5"/>
  <c r="L270" i="5"/>
  <c r="L1049" i="5"/>
  <c r="L689" i="5"/>
  <c r="L268" i="5"/>
  <c r="L787" i="5"/>
  <c r="L3524" i="5"/>
  <c r="L3429" i="5"/>
  <c r="L3285" i="5"/>
  <c r="L3112" i="5"/>
  <c r="L2985" i="5"/>
  <c r="L2762" i="5"/>
  <c r="L2315" i="5"/>
  <c r="L1821" i="5"/>
  <c r="L536" i="5"/>
  <c r="L1930" i="5"/>
  <c r="L1598" i="5"/>
  <c r="L43" i="5"/>
  <c r="L1156" i="5"/>
  <c r="L266" i="5"/>
  <c r="L265" i="5"/>
  <c r="L1522" i="5"/>
  <c r="L1913" i="5"/>
  <c r="L1757" i="5"/>
  <c r="L1574" i="5"/>
  <c r="L1355" i="5"/>
  <c r="L1000" i="5"/>
  <c r="L648" i="5"/>
  <c r="L203" i="5"/>
  <c r="L2168" i="5"/>
  <c r="L1871" i="5"/>
  <c r="L1494" i="5"/>
  <c r="L531" i="5"/>
  <c r="L1154" i="5"/>
  <c r="L647" i="5"/>
  <c r="L280" i="5"/>
  <c r="L3217" i="5"/>
  <c r="L2243" i="5"/>
  <c r="L741" i="5"/>
  <c r="L3198" i="5"/>
  <c r="L1012" i="5"/>
  <c r="L3575" i="5"/>
  <c r="L3150" i="5"/>
  <c r="L1163" i="5"/>
  <c r="L1454" i="5"/>
  <c r="L3820" i="5"/>
  <c r="L3510" i="5"/>
  <c r="L2830" i="5"/>
  <c r="L3539" i="5"/>
  <c r="L2222" i="5"/>
  <c r="L1502" i="5"/>
  <c r="L54" i="5"/>
  <c r="L2915" i="5"/>
  <c r="L550" i="5"/>
  <c r="L3339" i="5"/>
  <c r="L2914" i="5"/>
  <c r="L2046" i="5"/>
  <c r="L3798" i="5"/>
  <c r="L3440" i="5"/>
  <c r="L1202" i="5"/>
  <c r="L110" i="5"/>
  <c r="L2337" i="5"/>
  <c r="L2079" i="5"/>
  <c r="L1755" i="5"/>
  <c r="L1352" i="5"/>
  <c r="L99" i="5"/>
  <c r="L1117" i="5"/>
  <c r="L783" i="5"/>
  <c r="L199" i="5"/>
  <c r="L645" i="5"/>
  <c r="L97" i="5"/>
  <c r="L1193" i="5"/>
  <c r="L726" i="5"/>
  <c r="L1043" i="5"/>
  <c r="L686" i="5"/>
  <c r="L260" i="5"/>
  <c r="L2283" i="5"/>
  <c r="L1951" i="5"/>
  <c r="L590" i="5"/>
  <c r="L2923" i="5"/>
  <c r="L2736" i="5"/>
  <c r="L2507" i="5"/>
  <c r="L2213" i="5"/>
  <c r="L1753" i="5"/>
  <c r="L877" i="5"/>
  <c r="L1491" i="5"/>
  <c r="L832" i="5"/>
  <c r="L34" i="5"/>
  <c r="L1471" i="5"/>
  <c r="L1190" i="5"/>
  <c r="L524" i="5"/>
  <c r="L32" i="5"/>
  <c r="L2137" i="5"/>
  <c r="L1546" i="5"/>
  <c r="L3891" i="5"/>
  <c r="L2792" i="5"/>
  <c r="L2695" i="5"/>
  <c r="L2436" i="5"/>
  <c r="L1890" i="5"/>
  <c r="L1148" i="5"/>
  <c r="L1446" i="5"/>
  <c r="L3802" i="5"/>
  <c r="L3770" i="5"/>
  <c r="L3639" i="5"/>
  <c r="L3624" i="5"/>
  <c r="L3593" i="5"/>
  <c r="L3513" i="5"/>
  <c r="L3428" i="5"/>
  <c r="L3363" i="5"/>
  <c r="L3068" i="5"/>
  <c r="L2936" i="5"/>
  <c r="L2767" i="5"/>
  <c r="L2656" i="5"/>
  <c r="L2895" i="5"/>
  <c r="L2789" i="5"/>
  <c r="L2662" i="5"/>
  <c r="L2474" i="5"/>
  <c r="L400" i="5"/>
  <c r="L2000" i="5"/>
  <c r="L1339" i="5"/>
  <c r="L865" i="5"/>
  <c r="L3615" i="5"/>
  <c r="L3595" i="5"/>
  <c r="L3516" i="5"/>
  <c r="L3395" i="5"/>
  <c r="L3302" i="5"/>
  <c r="L3210" i="5"/>
  <c r="L3046" i="5"/>
  <c r="L2940" i="5"/>
  <c r="L2782" i="5"/>
  <c r="L3610" i="5"/>
  <c r="L3566" i="5"/>
  <c r="L3476" i="5"/>
  <c r="L3072" i="5"/>
  <c r="L2539" i="5"/>
  <c r="L1834" i="5"/>
  <c r="L79" i="5"/>
  <c r="L15" i="5"/>
  <c r="L3831" i="5"/>
  <c r="L676" i="5"/>
  <c r="L1810" i="5"/>
  <c r="L142" i="5"/>
  <c r="L2160" i="5"/>
  <c r="L1539" i="5"/>
  <c r="L762" i="5"/>
  <c r="L298" i="5"/>
  <c r="L1314" i="5"/>
  <c r="L1027" i="5"/>
  <c r="L675" i="5"/>
  <c r="L240" i="5"/>
  <c r="L628" i="5"/>
  <c r="L861" i="5"/>
  <c r="L1136" i="5"/>
  <c r="L2503" i="5"/>
  <c r="L2277" i="5"/>
  <c r="L1919" i="5"/>
  <c r="L976" i="5"/>
  <c r="L945" i="5"/>
  <c r="L238" i="5"/>
  <c r="L1334" i="5"/>
  <c r="L1905" i="5"/>
  <c r="L237" i="5"/>
  <c r="L1248" i="5"/>
  <c r="L235" i="5"/>
  <c r="L3561" i="5"/>
  <c r="L3209" i="5"/>
  <c r="L3044" i="5"/>
  <c r="L2873" i="5"/>
  <c r="L2597" i="5"/>
  <c r="L133" i="5"/>
  <c r="L1859" i="5"/>
  <c r="L625" i="5"/>
  <c r="L2872" i="5"/>
  <c r="L2756" i="5"/>
  <c r="L2626" i="5"/>
  <c r="L442" i="5"/>
  <c r="L293" i="5"/>
  <c r="L1983" i="5"/>
  <c r="L1767" i="5"/>
  <c r="L1586" i="5"/>
  <c r="L1278" i="5"/>
  <c r="L903" i="5"/>
  <c r="L499" i="5"/>
  <c r="L229" i="5"/>
  <c r="L1857" i="5"/>
  <c r="L1211" i="5"/>
  <c r="L3803" i="5"/>
  <c r="L2706" i="5"/>
  <c r="L2515" i="5"/>
  <c r="L1918" i="5"/>
  <c r="L1210" i="5"/>
  <c r="L292" i="5"/>
  <c r="L1097" i="5"/>
  <c r="L2548" i="5"/>
  <c r="L2289" i="5"/>
  <c r="L2011" i="5"/>
  <c r="L1829" i="5"/>
  <c r="L1559" i="5"/>
  <c r="L563" i="5"/>
  <c r="L437" i="5"/>
  <c r="L2823" i="5"/>
  <c r="L2732" i="5"/>
  <c r="L2593" i="5"/>
  <c r="L2466" i="5"/>
  <c r="L2379" i="5"/>
  <c r="L2088" i="5"/>
  <c r="L1719" i="5"/>
  <c r="L1241" i="5"/>
  <c r="L851" i="5"/>
  <c r="L936" i="5"/>
  <c r="L552" i="5"/>
  <c r="L116" i="5"/>
  <c r="L1579" i="5"/>
  <c r="L1364" i="5"/>
  <c r="L1092" i="5"/>
  <c r="L739" i="5"/>
  <c r="L332" i="5"/>
  <c r="L2444" i="5"/>
  <c r="L2378" i="5"/>
  <c r="L2286" i="5"/>
  <c r="L2156" i="5"/>
  <c r="L2009" i="5"/>
  <c r="L1849" i="5"/>
  <c r="L1672" i="5"/>
  <c r="L1477" i="5"/>
  <c r="L1236" i="5"/>
  <c r="L929" i="5"/>
  <c r="L542" i="5"/>
  <c r="L108" i="5"/>
  <c r="L3461" i="5"/>
  <c r="L3437" i="5"/>
  <c r="L3410" i="5"/>
  <c r="L3381" i="5"/>
  <c r="L3358" i="5"/>
  <c r="L3332" i="5"/>
  <c r="L3305" i="5"/>
  <c r="L3273" i="5"/>
  <c r="L3227" i="5"/>
  <c r="L3180" i="5"/>
  <c r="L3144" i="5"/>
  <c r="L3102" i="5"/>
  <c r="L3062" i="5"/>
  <c r="L3021" i="5"/>
  <c r="L2979" i="5"/>
  <c r="L2938" i="5"/>
  <c r="L2899" i="5"/>
  <c r="L2849" i="5"/>
  <c r="L2788" i="5"/>
  <c r="L2729" i="5"/>
  <c r="L2666" i="5"/>
  <c r="L2591" i="5"/>
  <c r="L2795" i="5"/>
  <c r="L3887" i="5"/>
  <c r="L3879" i="5"/>
  <c r="L3871" i="5"/>
  <c r="L3863" i="5"/>
  <c r="L3855" i="5"/>
  <c r="L3847" i="5"/>
  <c r="L3839" i="5"/>
  <c r="L956" i="5"/>
  <c r="L587" i="5"/>
  <c r="L152" i="5"/>
  <c r="L2247" i="5"/>
  <c r="L2115" i="5"/>
  <c r="L1968" i="5"/>
  <c r="L1792" i="5"/>
  <c r="L1613" i="5"/>
  <c r="L1409" i="5"/>
  <c r="L1140" i="5"/>
  <c r="L822" i="5"/>
  <c r="L401" i="5"/>
  <c r="L3739" i="5"/>
  <c r="L3682" i="5"/>
  <c r="L3671" i="5"/>
  <c r="L3580" i="5"/>
  <c r="L3242" i="5"/>
  <c r="L2585" i="5"/>
  <c r="L2490" i="5"/>
  <c r="L2406" i="5"/>
  <c r="L2334" i="5"/>
  <c r="L2206" i="5"/>
  <c r="L2072" i="5"/>
  <c r="L1920" i="5"/>
  <c r="L1746" i="5"/>
  <c r="L1561" i="5"/>
  <c r="L1336" i="5"/>
  <c r="L1062" i="5"/>
  <c r="L708" i="5"/>
  <c r="L296" i="5"/>
  <c r="L813" i="5"/>
  <c r="L395" i="5"/>
  <c r="L1461" i="5"/>
  <c r="L1212" i="5"/>
  <c r="L905" i="5"/>
  <c r="L501" i="5"/>
  <c r="L67" i="5"/>
  <c r="L3824" i="5"/>
  <c r="L3806" i="5"/>
  <c r="L3790" i="5"/>
  <c r="L3777" i="5"/>
  <c r="L3757" i="5"/>
  <c r="L3741" i="5"/>
  <c r="L3713" i="5"/>
  <c r="L3651" i="5"/>
  <c r="L3544" i="5"/>
  <c r="L3253" i="5"/>
  <c r="L3215" i="5"/>
  <c r="L3" i="5"/>
  <c r="L3758" i="5"/>
  <c r="L3742" i="5"/>
  <c r="L3725" i="5"/>
  <c r="L3706" i="5"/>
  <c r="L3550" i="5"/>
  <c r="L3518" i="5"/>
  <c r="L2644" i="5"/>
  <c r="L2559" i="5"/>
  <c r="L668" i="5"/>
  <c r="L667" i="5"/>
  <c r="L806" i="5"/>
  <c r="L1170" i="5"/>
  <c r="L385" i="5"/>
  <c r="L2341" i="5"/>
  <c r="L1507" i="5"/>
  <c r="L2306" i="5"/>
  <c r="L121" i="5"/>
  <c r="L1127" i="5"/>
  <c r="L2362" i="5"/>
  <c r="L2401" i="5"/>
  <c r="L3177" i="5"/>
  <c r="L2949" i="5"/>
  <c r="L2158" i="5"/>
  <c r="L489" i="5"/>
  <c r="L3499" i="5"/>
  <c r="L3127" i="5"/>
  <c r="L2488" i="5"/>
  <c r="L1165" i="5"/>
  <c r="L3355" i="5"/>
  <c r="L2413" i="5"/>
  <c r="L1205" i="5"/>
  <c r="L3547" i="5"/>
  <c r="L3103" i="5"/>
  <c r="L2064" i="5"/>
  <c r="L1204" i="5"/>
  <c r="L3818" i="5"/>
  <c r="L3661" i="5"/>
  <c r="L3357" i="5"/>
  <c r="L1009" i="5"/>
  <c r="L2029" i="5"/>
  <c r="L3007" i="5"/>
  <c r="L1602" i="5"/>
  <c r="L1363" i="5"/>
  <c r="L1760" i="5"/>
  <c r="L376" i="5"/>
  <c r="L2926" i="5"/>
  <c r="L2798" i="5"/>
  <c r="L2201" i="5"/>
  <c r="L3574" i="5"/>
  <c r="L3375" i="5"/>
  <c r="L2957" i="5"/>
  <c r="L2083" i="5"/>
  <c r="L46" i="5"/>
  <c r="L1297" i="5"/>
  <c r="L3692" i="5"/>
  <c r="L3345" i="5"/>
  <c r="L2904" i="5"/>
  <c r="L928" i="5"/>
  <c r="L2786" i="5"/>
  <c r="L2082" i="5"/>
  <c r="L1875" i="5"/>
  <c r="L2421" i="5"/>
  <c r="L2104" i="5"/>
  <c r="L1575" i="5"/>
  <c r="L3286" i="5"/>
  <c r="L3185" i="5"/>
  <c r="L789" i="5"/>
  <c r="L1690" i="5"/>
  <c r="L1157" i="5"/>
  <c r="L601" i="5"/>
  <c r="L963" i="5"/>
  <c r="L600" i="5"/>
  <c r="L162" i="5"/>
  <c r="L537" i="5"/>
  <c r="L3490" i="5"/>
  <c r="L3409" i="5"/>
  <c r="L3244" i="5"/>
  <c r="L3085" i="5"/>
  <c r="L2955" i="5"/>
  <c r="L2664" i="5"/>
  <c r="L2215" i="5"/>
  <c r="L1421" i="5"/>
  <c r="L2139" i="5"/>
  <c r="L1873" i="5"/>
  <c r="L1476" i="5"/>
  <c r="L535" i="5"/>
  <c r="L733" i="5"/>
  <c r="L40" i="5"/>
  <c r="L159" i="5"/>
  <c r="L1356" i="5"/>
  <c r="L1872" i="5"/>
  <c r="L1708" i="5"/>
  <c r="L1521" i="5"/>
  <c r="L1266" i="5"/>
  <c r="L925" i="5"/>
  <c r="L532" i="5"/>
  <c r="L158" i="5"/>
  <c r="L2101" i="5"/>
  <c r="L1778" i="5"/>
  <c r="L1387" i="5"/>
  <c r="L319" i="5"/>
  <c r="L1547" i="5"/>
  <c r="L200" i="5"/>
  <c r="L2284" i="5"/>
  <c r="L2004" i="5"/>
  <c r="L1667" i="5"/>
  <c r="L1231" i="5"/>
  <c r="L1351" i="5"/>
  <c r="L1045" i="5"/>
  <c r="L646" i="5"/>
  <c r="L35" i="5"/>
  <c r="L528" i="5"/>
  <c r="L1116" i="5"/>
  <c r="L527" i="5"/>
  <c r="L959" i="5"/>
  <c r="L591" i="5"/>
  <c r="L156" i="5"/>
  <c r="L2152" i="5"/>
  <c r="L1819" i="5"/>
  <c r="L3026" i="5"/>
  <c r="L2868" i="5"/>
  <c r="L2678" i="5"/>
  <c r="L2408" i="5"/>
  <c r="L2151" i="5"/>
  <c r="L1666" i="5"/>
  <c r="L1869" i="5"/>
  <c r="L1322" i="5"/>
  <c r="L525" i="5"/>
  <c r="L1191" i="5"/>
  <c r="L1384" i="5"/>
  <c r="L1079" i="5"/>
  <c r="L409" i="5"/>
  <c r="L2484" i="5"/>
  <c r="L1990" i="5"/>
  <c r="L1226" i="5"/>
  <c r="L722" i="5"/>
  <c r="L2768" i="5"/>
  <c r="L2639" i="5"/>
  <c r="L2300" i="5"/>
  <c r="L1816" i="5"/>
  <c r="L994" i="5"/>
  <c r="L1261" i="5"/>
  <c r="L3785" i="5"/>
  <c r="L3708" i="5"/>
  <c r="L3636" i="5"/>
  <c r="L3622" i="5"/>
  <c r="L3589" i="5"/>
  <c r="L3503" i="5"/>
  <c r="L3408" i="5"/>
  <c r="L3336" i="5"/>
  <c r="L3036" i="5"/>
  <c r="L2885" i="5"/>
  <c r="L2742" i="5"/>
  <c r="L2630" i="5"/>
  <c r="L2460" i="5"/>
  <c r="L2235" i="5"/>
  <c r="L1545" i="5"/>
  <c r="L720" i="5"/>
  <c r="L3284" i="5"/>
  <c r="L3166" i="5"/>
  <c r="L3047" i="5"/>
  <c r="L2934" i="5"/>
  <c r="L343" i="5"/>
  <c r="L225" i="5"/>
  <c r="L2223" i="5"/>
  <c r="L125" i="5"/>
  <c r="L1765" i="5"/>
  <c r="L804" i="5"/>
  <c r="L2659" i="5"/>
  <c r="L2502" i="5"/>
  <c r="L1902" i="5"/>
  <c r="L60" i="5"/>
  <c r="L940" i="5"/>
  <c r="L433" i="5"/>
  <c r="L1095" i="5"/>
  <c r="L801" i="5"/>
  <c r="L337" i="5"/>
  <c r="L1556" i="5"/>
  <c r="L3079" i="5"/>
  <c r="L2731" i="5"/>
  <c r="L2496" i="5"/>
  <c r="L1399" i="5"/>
  <c r="L1206" i="5"/>
  <c r="L171" i="5"/>
  <c r="L3386" i="5"/>
  <c r="L2047" i="5"/>
  <c r="L2108" i="5"/>
  <c r="L1427" i="5"/>
  <c r="L551" i="5"/>
  <c r="L3310" i="5"/>
  <c r="L3116" i="5"/>
  <c r="L1826" i="5"/>
  <c r="L380" i="5"/>
  <c r="L3406" i="5"/>
  <c r="L3292" i="5"/>
  <c r="L2667" i="5"/>
  <c r="L933" i="5"/>
  <c r="L1995" i="5"/>
  <c r="L215" i="5"/>
  <c r="L3722" i="5"/>
  <c r="L3496" i="5"/>
  <c r="L846" i="5"/>
  <c r="L1896" i="5"/>
  <c r="L211" i="5"/>
  <c r="L1272" i="5"/>
  <c r="L2705" i="5"/>
  <c r="L2339" i="5"/>
  <c r="L544" i="5"/>
  <c r="L2106" i="5"/>
  <c r="L1271" i="5"/>
  <c r="L793" i="5"/>
  <c r="L3038" i="5"/>
  <c r="L2862" i="5"/>
  <c r="L2738" i="5"/>
  <c r="L2498" i="5"/>
  <c r="L1198" i="5"/>
  <c r="L3525" i="5"/>
  <c r="L3438" i="5"/>
  <c r="L3191" i="5"/>
  <c r="L2612" i="5"/>
  <c r="L1005" i="5"/>
  <c r="L1196" i="5"/>
  <c r="L603" i="5"/>
  <c r="L477" i="5"/>
  <c r="L3680" i="5"/>
  <c r="L3642" i="5"/>
  <c r="L3096" i="5"/>
  <c r="L2728" i="5"/>
  <c r="L2253" i="5"/>
  <c r="L3015" i="5"/>
  <c r="L2485" i="5"/>
  <c r="L1235" i="5"/>
  <c r="L2991" i="5"/>
  <c r="L2701" i="5"/>
  <c r="L2530" i="5"/>
  <c r="L1889" i="5"/>
  <c r="L1382" i="5"/>
  <c r="L2267" i="5"/>
  <c r="L3060" i="5"/>
  <c r="L2912" i="5"/>
  <c r="L2733" i="5"/>
  <c r="L2449" i="5"/>
  <c r="L2149" i="5"/>
  <c r="L1665" i="5"/>
  <c r="L719" i="5"/>
  <c r="L2407" i="5"/>
  <c r="L2148" i="5"/>
  <c r="L718" i="5"/>
  <c r="L1839" i="5"/>
  <c r="L1489" i="5"/>
  <c r="L1145" i="5"/>
  <c r="L717" i="5"/>
  <c r="L28" i="5"/>
  <c r="L1144" i="5"/>
  <c r="L361" i="5"/>
  <c r="L989" i="5"/>
  <c r="L637" i="5"/>
  <c r="L196" i="5"/>
  <c r="L952" i="5"/>
  <c r="L2211" i="5"/>
  <c r="L2019" i="5"/>
  <c r="L1814" i="5"/>
  <c r="L1616" i="5"/>
  <c r="L715" i="5"/>
  <c r="L634" i="5"/>
  <c r="L1750" i="5"/>
  <c r="L310" i="5"/>
  <c r="L1223" i="5"/>
  <c r="L633" i="5"/>
  <c r="L1590" i="5"/>
  <c r="L986" i="5"/>
  <c r="L3283" i="5"/>
  <c r="L3123" i="5"/>
  <c r="L2896" i="5"/>
  <c r="L2506" i="5"/>
  <c r="L2210" i="5"/>
  <c r="L1923" i="5"/>
  <c r="L1567" i="5"/>
  <c r="L1443" i="5"/>
  <c r="L456" i="5"/>
  <c r="L3388" i="5"/>
  <c r="L3034" i="5"/>
  <c r="L714" i="5"/>
  <c r="L2075" i="5"/>
  <c r="L1317" i="5"/>
  <c r="L2146" i="5"/>
  <c r="L1887" i="5"/>
  <c r="L1441" i="5"/>
  <c r="L149" i="5"/>
  <c r="L250" i="5"/>
  <c r="L575" i="5"/>
  <c r="L453" i="5"/>
  <c r="L1031" i="5"/>
  <c r="L2888" i="5"/>
  <c r="L2783" i="5"/>
  <c r="L2655" i="5"/>
  <c r="L402" i="5"/>
  <c r="L303" i="5"/>
  <c r="L1967" i="5"/>
  <c r="L1315" i="5"/>
  <c r="L765" i="5"/>
  <c r="L3614" i="5"/>
  <c r="L3592" i="5"/>
  <c r="L3512" i="5"/>
  <c r="L3387" i="5"/>
  <c r="L3294" i="5"/>
  <c r="L3173" i="5"/>
  <c r="L3023" i="5"/>
  <c r="L2921" i="5"/>
  <c r="L2605" i="5"/>
  <c r="L3604" i="5"/>
  <c r="L3551" i="5"/>
  <c r="L3390" i="5"/>
  <c r="L3058" i="5"/>
  <c r="L2481" i="5"/>
  <c r="L1769" i="5"/>
  <c r="L17" i="5"/>
  <c r="L77" i="5"/>
  <c r="L451" i="5"/>
  <c r="L1029" i="5"/>
  <c r="L75" i="5"/>
  <c r="L2073" i="5"/>
  <c r="L1511" i="5"/>
  <c r="L450" i="5"/>
  <c r="L1562" i="5"/>
  <c r="L1283" i="5"/>
  <c r="L980" i="5"/>
  <c r="L630" i="5"/>
  <c r="L185" i="5"/>
  <c r="L1484" i="5"/>
  <c r="L759" i="5"/>
  <c r="L1103" i="5"/>
  <c r="L2479" i="5"/>
  <c r="L2226" i="5"/>
  <c r="L1906" i="5"/>
  <c r="L817" i="5"/>
  <c r="L816" i="5"/>
  <c r="L9" i="5"/>
  <c r="L815" i="5"/>
  <c r="L1884" i="5"/>
  <c r="L236" i="5"/>
  <c r="L1215" i="5"/>
  <c r="L134" i="5"/>
  <c r="L3467" i="5"/>
  <c r="L3208" i="5"/>
  <c r="L3003" i="5"/>
  <c r="L2551" i="5"/>
  <c r="L2570" i="5"/>
  <c r="L1659" i="5"/>
  <c r="L397" i="5"/>
  <c r="L2864" i="5"/>
  <c r="L2749" i="5"/>
  <c r="L2616" i="5"/>
  <c r="L904" i="5"/>
  <c r="L231" i="5"/>
  <c r="L1964" i="5"/>
  <c r="L1745" i="5"/>
  <c r="L1537" i="5"/>
  <c r="L1246" i="5"/>
  <c r="L856" i="5"/>
  <c r="L440" i="5"/>
  <c r="L65" i="5"/>
  <c r="L1721" i="5"/>
  <c r="L1173" i="5"/>
  <c r="L3801" i="5"/>
  <c r="L2689" i="5"/>
  <c r="L2371" i="5"/>
  <c r="L1805" i="5"/>
  <c r="L1019" i="5"/>
  <c r="L227" i="5"/>
  <c r="L751" i="5"/>
  <c r="L2510" i="5"/>
  <c r="L2276" i="5"/>
  <c r="L1996" i="5"/>
  <c r="L1804" i="5"/>
  <c r="L1431" i="5"/>
  <c r="L390" i="5"/>
  <c r="L386" i="5"/>
  <c r="L2814" i="5"/>
  <c r="L2721" i="5"/>
  <c r="L2581" i="5"/>
  <c r="L2455" i="5"/>
  <c r="L2370" i="5"/>
  <c r="L2069" i="5"/>
  <c r="L1696" i="5"/>
  <c r="L1208" i="5"/>
  <c r="L802" i="5"/>
  <c r="L892" i="5"/>
  <c r="L488" i="5"/>
  <c r="L55" i="5"/>
  <c r="L1554" i="5"/>
  <c r="L1330" i="5"/>
  <c r="L1053" i="5"/>
  <c r="L693" i="5"/>
  <c r="L277" i="5"/>
  <c r="L2437" i="5"/>
  <c r="L2367" i="5"/>
  <c r="L2272" i="5"/>
  <c r="L2142" i="5"/>
  <c r="L1994" i="5"/>
  <c r="L1822" i="5"/>
  <c r="L1648" i="5"/>
  <c r="L1450" i="5"/>
  <c r="L1197" i="5"/>
  <c r="L887" i="5"/>
  <c r="L480" i="5"/>
  <c r="L47" i="5"/>
  <c r="L3458" i="5"/>
  <c r="L3433" i="5"/>
  <c r="L3407" i="5"/>
  <c r="L3379" i="5"/>
  <c r="L3356" i="5"/>
  <c r="L3326" i="5"/>
  <c r="L3301" i="5"/>
  <c r="L3268" i="5"/>
  <c r="L3222" i="5"/>
  <c r="L3176" i="5"/>
  <c r="L3138" i="5"/>
  <c r="L3097" i="5"/>
  <c r="L3055" i="5"/>
  <c r="L3016" i="5"/>
  <c r="L2973" i="5"/>
  <c r="L2931" i="5"/>
  <c r="L2891" i="5"/>
  <c r="L2841" i="5"/>
  <c r="L2780" i="5"/>
  <c r="L2719" i="5"/>
  <c r="L2657" i="5"/>
  <c r="L2578" i="5"/>
  <c r="L2779" i="5"/>
  <c r="L3886" i="5"/>
  <c r="L3878" i="5"/>
  <c r="L3870" i="5"/>
  <c r="L3862" i="5"/>
  <c r="L3854" i="5"/>
  <c r="L3846" i="5"/>
  <c r="L3838" i="5"/>
  <c r="L915" i="5"/>
  <c r="L521" i="5"/>
  <c r="L91" i="5"/>
  <c r="L2230" i="5"/>
  <c r="L2093" i="5"/>
  <c r="L1945" i="5"/>
  <c r="L1770" i="5"/>
  <c r="L1589" i="5"/>
  <c r="L1375" i="5"/>
  <c r="L1108" i="5"/>
  <c r="L766" i="5"/>
  <c r="L355" i="5"/>
  <c r="L3738" i="5"/>
  <c r="L3681" i="5"/>
  <c r="L3670" i="5"/>
  <c r="L3576" i="5"/>
  <c r="L3238" i="5"/>
  <c r="L2571" i="5"/>
  <c r="L2480" i="5"/>
  <c r="L2397" i="5"/>
  <c r="L2321" i="5"/>
  <c r="L2189" i="5"/>
  <c r="L2051" i="5"/>
  <c r="L1907" i="5"/>
  <c r="L1723" i="5"/>
  <c r="L1538" i="5"/>
  <c r="L1313" i="5"/>
  <c r="L1026" i="5"/>
  <c r="L674" i="5"/>
  <c r="L239" i="5"/>
  <c r="L757" i="5"/>
  <c r="L349" i="5"/>
  <c r="L1433" i="5"/>
  <c r="L1175" i="5"/>
  <c r="L857" i="5"/>
  <c r="L443" i="5"/>
  <c r="L4" i="5"/>
  <c r="L3823" i="5"/>
  <c r="L3804" i="5"/>
  <c r="L3789" i="5"/>
  <c r="L3776" i="5"/>
  <c r="L3755" i="5"/>
  <c r="L3728" i="5"/>
  <c r="L3710" i="5"/>
  <c r="L3650" i="5"/>
  <c r="L3541" i="5"/>
  <c r="L3248" i="5"/>
  <c r="L3207" i="5"/>
  <c r="L126" i="5"/>
  <c r="L562" i="5"/>
  <c r="L808" i="5"/>
  <c r="L438" i="5"/>
  <c r="L1366" i="5"/>
  <c r="L288" i="5"/>
  <c r="L341" i="5"/>
  <c r="L1632" i="5"/>
  <c r="L1057" i="5"/>
  <c r="L697" i="5"/>
  <c r="L222" i="5"/>
  <c r="L2623" i="5"/>
  <c r="L2471" i="5"/>
  <c r="L2257" i="5"/>
  <c r="L1786" i="5"/>
  <c r="L1401" i="5"/>
  <c r="L2501" i="5"/>
  <c r="L2032" i="5"/>
  <c r="L803" i="5"/>
  <c r="L745" i="5"/>
  <c r="L1880" i="5"/>
  <c r="L895" i="5"/>
  <c r="L1055" i="5"/>
  <c r="L695" i="5"/>
  <c r="L221" i="5"/>
  <c r="L1827" i="5"/>
  <c r="L1534" i="5"/>
  <c r="L2127" i="5"/>
  <c r="L800" i="5"/>
  <c r="L3139" i="5"/>
  <c r="L3063" i="5"/>
  <c r="L2927" i="5"/>
  <c r="L2699" i="5"/>
  <c r="L2454" i="5"/>
  <c r="L1741" i="5"/>
  <c r="L1167" i="5"/>
  <c r="L220" i="5"/>
  <c r="L662" i="5"/>
  <c r="L117" i="5"/>
  <c r="L3480" i="5"/>
  <c r="L3380" i="5"/>
  <c r="L3117" i="5"/>
  <c r="L1899" i="5"/>
  <c r="L2432" i="5"/>
  <c r="L1977" i="5"/>
  <c r="L1093" i="5"/>
  <c r="L1125" i="5"/>
  <c r="L487" i="5"/>
  <c r="L3347" i="5"/>
  <c r="L3299" i="5"/>
  <c r="L3110" i="5"/>
  <c r="L2394" i="5"/>
  <c r="L1785" i="5"/>
  <c r="L934" i="5"/>
  <c r="L3637" i="5"/>
  <c r="L3498" i="5"/>
  <c r="L3402" i="5"/>
  <c r="L3274" i="5"/>
  <c r="L3052" i="5"/>
  <c r="L2533" i="5"/>
  <c r="L1898" i="5"/>
  <c r="L658" i="5"/>
  <c r="L1897" i="5"/>
  <c r="L1011" i="5"/>
  <c r="L168" i="5"/>
  <c r="L3817" i="5"/>
  <c r="L3711" i="5"/>
  <c r="L3658" i="5"/>
  <c r="L3493" i="5"/>
  <c r="L2579" i="5"/>
  <c r="L547" i="5"/>
  <c r="L1824" i="5"/>
  <c r="L275" i="5"/>
  <c r="L165" i="5"/>
  <c r="L1935" i="5"/>
  <c r="L1237" i="5"/>
  <c r="L2968" i="5"/>
  <c r="L2642" i="5"/>
  <c r="L2219" i="5"/>
  <c r="L1529" i="5"/>
  <c r="L2218" i="5"/>
  <c r="L1201" i="5"/>
  <c r="L2027" i="5"/>
  <c r="L1693" i="5"/>
  <c r="L1270" i="5"/>
  <c r="L606" i="5"/>
  <c r="L328" i="5"/>
  <c r="L3022" i="5"/>
  <c r="L2919" i="5"/>
  <c r="L2853" i="5"/>
  <c r="L2797" i="5"/>
  <c r="L2730" i="5"/>
  <c r="L2486" i="5"/>
  <c r="L2200" i="5"/>
  <c r="L481" i="5"/>
  <c r="L3570" i="5"/>
  <c r="L3508" i="5"/>
  <c r="L3430" i="5"/>
  <c r="L3367" i="5"/>
  <c r="L3168" i="5"/>
  <c r="L2952" i="5"/>
  <c r="L2600" i="5"/>
  <c r="L652" i="5"/>
  <c r="L1088" i="5"/>
  <c r="L479" i="5"/>
  <c r="L540" i="5"/>
  <c r="L1158" i="5"/>
  <c r="L325" i="5"/>
  <c r="L3691" i="5"/>
  <c r="L3677" i="5"/>
  <c r="L3633" i="5"/>
  <c r="L3768" i="5"/>
  <c r="L3756" i="5"/>
  <c r="L3740" i="5"/>
  <c r="L3723" i="5"/>
  <c r="L3703" i="5"/>
  <c r="L3548" i="5"/>
  <c r="L3514" i="5"/>
  <c r="L2635" i="5"/>
  <c r="L3330" i="5"/>
  <c r="L3086" i="5"/>
  <c r="L2876" i="5"/>
  <c r="L2696" i="5"/>
  <c r="L2252" i="5"/>
  <c r="L3175" i="5"/>
  <c r="L2998" i="5"/>
  <c r="L2752" i="5"/>
  <c r="L2463" i="5"/>
  <c r="L2061" i="5"/>
  <c r="L1087" i="5"/>
  <c r="L1847" i="5"/>
  <c r="L2410" i="5"/>
  <c r="L1993" i="5"/>
  <c r="L1524" i="5"/>
  <c r="L3257" i="5"/>
  <c r="L3158" i="5"/>
  <c r="L2951" i="5"/>
  <c r="L2007" i="5"/>
  <c r="L1624" i="5"/>
  <c r="L1002" i="5"/>
  <c r="L269" i="5"/>
  <c r="L927" i="5"/>
  <c r="L538" i="5"/>
  <c r="L105" i="5"/>
  <c r="L372" i="5"/>
  <c r="L3486" i="5"/>
  <c r="L3400" i="5"/>
  <c r="L3167" i="5"/>
  <c r="L3081" i="5"/>
  <c r="L2897" i="5"/>
  <c r="L2611" i="5"/>
  <c r="L2169" i="5"/>
  <c r="L1390" i="5"/>
  <c r="L2059" i="5"/>
  <c r="L1799" i="5"/>
  <c r="L1448" i="5"/>
  <c r="L104" i="5"/>
  <c r="L596" i="5"/>
  <c r="L533" i="5"/>
  <c r="L102" i="5"/>
  <c r="L1845" i="5"/>
  <c r="L1689" i="5"/>
  <c r="L1495" i="5"/>
  <c r="L1195" i="5"/>
  <c r="L881" i="5"/>
  <c r="L470" i="5"/>
  <c r="L38" i="5"/>
  <c r="L2080" i="5"/>
  <c r="L1756" i="5"/>
  <c r="L1354" i="5"/>
  <c r="L262" i="5"/>
  <c r="L1294" i="5"/>
  <c r="L100" i="5"/>
  <c r="L2269" i="5"/>
  <c r="L1952" i="5"/>
  <c r="L1595" i="5"/>
  <c r="L1083" i="5"/>
  <c r="L1293" i="5"/>
  <c r="L999" i="5"/>
  <c r="L593" i="5"/>
  <c r="L921" i="5"/>
  <c r="L468" i="5"/>
  <c r="L1385" i="5"/>
  <c r="L1081" i="5"/>
  <c r="L1228" i="5"/>
  <c r="L919" i="5"/>
  <c r="L526" i="5"/>
  <c r="L96" i="5"/>
  <c r="L2138" i="5"/>
  <c r="L1754" i="5"/>
  <c r="L3019" i="5"/>
  <c r="L2858" i="5"/>
  <c r="L2640" i="5"/>
  <c r="L2398" i="5"/>
  <c r="L2058" i="5"/>
  <c r="L1519" i="5"/>
  <c r="L1776" i="5"/>
  <c r="L1291" i="5"/>
  <c r="L466" i="5"/>
  <c r="L918" i="5"/>
  <c r="L1349" i="5"/>
  <c r="L1042" i="5"/>
  <c r="L258" i="5"/>
  <c r="L553" i="5"/>
  <c r="L2994" i="5"/>
  <c r="L2275" i="5"/>
  <c r="L224" i="5"/>
  <c r="L173" i="5"/>
  <c r="L1764" i="5"/>
  <c r="L747" i="5"/>
  <c r="L555" i="5"/>
  <c r="L1763" i="5"/>
  <c r="L3053" i="5"/>
  <c r="L1740" i="5"/>
  <c r="L699" i="5"/>
  <c r="L1244" i="5"/>
  <c r="L616" i="5"/>
  <c r="L2175" i="5"/>
  <c r="L613" i="5"/>
  <c r="L1016" i="5"/>
  <c r="L1505" i="5"/>
  <c r="L2916" i="5"/>
  <c r="L2652" i="5"/>
  <c r="L900" i="5"/>
  <c r="L2594" i="5"/>
  <c r="L2500" i="5"/>
  <c r="L664" i="5"/>
  <c r="L3128" i="5"/>
  <c r="L1718" i="5"/>
  <c r="L497" i="5"/>
  <c r="L1018" i="5"/>
  <c r="L1242" i="5"/>
  <c r="L1855" i="5"/>
  <c r="L1978" i="5"/>
  <c r="L2395" i="5"/>
  <c r="L901" i="5"/>
  <c r="L1606" i="5"/>
  <c r="L2445" i="5"/>
  <c r="L1962" i="5"/>
  <c r="L172" i="5"/>
  <c r="L3218" i="5"/>
  <c r="L1126" i="5"/>
  <c r="L56" i="5"/>
  <c r="L3459" i="5"/>
  <c r="L3377" i="5"/>
  <c r="L3105" i="5"/>
  <c r="L1852" i="5"/>
  <c r="L2424" i="5"/>
  <c r="L1960" i="5"/>
  <c r="L798" i="5"/>
  <c r="L1013" i="5"/>
  <c r="L429" i="5"/>
  <c r="L3343" i="5"/>
  <c r="L3293" i="5"/>
  <c r="L3104" i="5"/>
  <c r="L2318" i="5"/>
  <c r="L1717" i="5"/>
  <c r="L891" i="5"/>
  <c r="L3634" i="5"/>
  <c r="L3492" i="5"/>
  <c r="L3382" i="5"/>
  <c r="L3247" i="5"/>
  <c r="L3039" i="5"/>
  <c r="L2521" i="5"/>
  <c r="L1879" i="5"/>
  <c r="L2241" i="5"/>
  <c r="L1825" i="5"/>
  <c r="L890" i="5"/>
  <c r="L113" i="5"/>
  <c r="L3816" i="5"/>
  <c r="L3705" i="5"/>
  <c r="L3652" i="5"/>
  <c r="L3487" i="5"/>
  <c r="L548" i="5"/>
  <c r="L377" i="5"/>
  <c r="L1738" i="5"/>
  <c r="L1238" i="5"/>
  <c r="L51" i="5"/>
  <c r="L1878" i="5"/>
  <c r="L1161" i="5"/>
  <c r="L2965" i="5"/>
  <c r="L2564" i="5"/>
  <c r="L2107" i="5"/>
  <c r="L1395" i="5"/>
  <c r="L2143" i="5"/>
  <c r="L1008" i="5"/>
  <c r="L2010" i="5"/>
  <c r="L1577" i="5"/>
  <c r="L1200" i="5"/>
  <c r="L109" i="5"/>
  <c r="L274" i="5"/>
  <c r="L3017" i="5"/>
  <c r="L2909" i="5"/>
  <c r="L2842" i="5"/>
  <c r="L2781" i="5"/>
  <c r="L2720" i="5"/>
  <c r="L2438" i="5"/>
  <c r="L425" i="5"/>
  <c r="L3569" i="5"/>
  <c r="L3478" i="5"/>
  <c r="L3426" i="5"/>
  <c r="L3352" i="5"/>
  <c r="L3152" i="5"/>
  <c r="L2924" i="5"/>
  <c r="L2590" i="5"/>
  <c r="L1848" i="5"/>
  <c r="L208" i="5"/>
  <c r="L1051" i="5"/>
  <c r="L45" i="5"/>
  <c r="L478" i="5"/>
  <c r="L1121" i="5"/>
  <c r="L272" i="5"/>
  <c r="L3690" i="5"/>
  <c r="L3666" i="5"/>
  <c r="L3629" i="5"/>
  <c r="L3323" i="5"/>
  <c r="L3061" i="5"/>
  <c r="L2859" i="5"/>
  <c r="L2665" i="5"/>
  <c r="L2183" i="5"/>
  <c r="L3142" i="5"/>
  <c r="L2992" i="5"/>
  <c r="L2727" i="5"/>
  <c r="L2451" i="5"/>
  <c r="L1975" i="5"/>
  <c r="L421" i="5"/>
  <c r="L1801" i="5"/>
  <c r="L2366" i="5"/>
  <c r="L1931" i="5"/>
  <c r="L1423" i="5"/>
  <c r="L3234" i="5"/>
  <c r="L2907" i="5"/>
  <c r="L1973" i="5"/>
  <c r="L1599" i="5"/>
  <c r="L840" i="5"/>
  <c r="L206" i="5"/>
  <c r="L884" i="5"/>
  <c r="L473" i="5"/>
  <c r="L44" i="5"/>
  <c r="L161" i="5"/>
  <c r="L3477" i="5"/>
  <c r="L3373" i="5"/>
  <c r="L3148" i="5"/>
  <c r="L3048" i="5"/>
  <c r="L2850" i="5"/>
  <c r="L2543" i="5"/>
  <c r="L2140" i="5"/>
  <c r="L1233" i="5"/>
  <c r="L2043" i="5"/>
  <c r="L1780" i="5"/>
  <c r="L1357" i="5"/>
  <c r="L42" i="5"/>
  <c r="L534" i="5"/>
  <c r="L471" i="5"/>
  <c r="L39" i="5"/>
  <c r="L3892" i="5"/>
  <c r="L1820" i="5"/>
  <c r="L1669" i="5"/>
  <c r="L1474" i="5"/>
  <c r="L1155" i="5"/>
  <c r="L838" i="5"/>
  <c r="L413" i="5"/>
  <c r="L320" i="5"/>
  <c r="L2024" i="5"/>
  <c r="L1688" i="5"/>
  <c r="L1232" i="5"/>
  <c r="L101" i="5"/>
  <c r="L1046" i="5"/>
  <c r="L2462" i="5"/>
  <c r="L2214" i="5"/>
  <c r="L1927" i="5"/>
  <c r="L1572" i="5"/>
  <c r="L923" i="5"/>
  <c r="L1264" i="5"/>
  <c r="L960" i="5"/>
  <c r="L529" i="5"/>
  <c r="L835" i="5"/>
  <c r="L411" i="5"/>
  <c r="L1324" i="5"/>
  <c r="L1044" i="5"/>
  <c r="L1192" i="5"/>
  <c r="L878" i="5"/>
  <c r="L467" i="5"/>
  <c r="L2430" i="5"/>
  <c r="L2118" i="5"/>
  <c r="L1619" i="5"/>
  <c r="L2989" i="5"/>
  <c r="L2827" i="5"/>
  <c r="L2631" i="5"/>
  <c r="L2376" i="5"/>
  <c r="L2003" i="5"/>
  <c r="L1492" i="5"/>
  <c r="L1685" i="5"/>
  <c r="L1150" i="5"/>
  <c r="L314" i="5"/>
  <c r="L779" i="5"/>
  <c r="L1320" i="5"/>
  <c r="L831" i="5"/>
  <c r="L94" i="5"/>
  <c r="L2357" i="5"/>
  <c r="L1971" i="5"/>
  <c r="L917" i="5"/>
  <c r="L522" i="5"/>
  <c r="L2761" i="5"/>
  <c r="L2609" i="5"/>
  <c r="L2196" i="5"/>
  <c r="L1795" i="5"/>
  <c r="L993" i="5"/>
  <c r="L1147" i="5"/>
  <c r="L3784" i="5"/>
  <c r="L3702" i="5"/>
  <c r="L3635" i="5"/>
  <c r="L3620" i="5"/>
  <c r="L3582" i="5"/>
  <c r="L3495" i="5"/>
  <c r="L3396" i="5"/>
  <c r="L3297" i="5"/>
  <c r="L3031" i="5"/>
  <c r="L2857" i="5"/>
  <c r="L2734" i="5"/>
  <c r="L2589" i="5"/>
  <c r="L2450" i="5"/>
  <c r="L2165" i="5"/>
  <c r="L1490" i="5"/>
  <c r="L682" i="5"/>
  <c r="L3256" i="5"/>
  <c r="L3151" i="5"/>
  <c r="L3030" i="5"/>
  <c r="L2889" i="5"/>
  <c r="L2694" i="5"/>
  <c r="L2518" i="5"/>
  <c r="L1775" i="5"/>
  <c r="L1346" i="5"/>
  <c r="L2234" i="5"/>
  <c r="L3035" i="5"/>
  <c r="L2875" i="5"/>
  <c r="L2693" i="5"/>
  <c r="L2442" i="5"/>
  <c r="L2136" i="5"/>
  <c r="L1593" i="5"/>
  <c r="L585" i="5"/>
  <c r="L2373" i="5"/>
  <c r="L2057" i="5"/>
  <c r="L1444" i="5"/>
  <c r="L1644" i="5"/>
  <c r="L1815" i="5"/>
  <c r="L1470" i="5"/>
  <c r="L1073" i="5"/>
  <c r="L681" i="5"/>
  <c r="L1912" i="5"/>
  <c r="L1112" i="5"/>
  <c r="L1287" i="5"/>
  <c r="L953" i="5"/>
  <c r="L583" i="5"/>
  <c r="L151" i="5"/>
  <c r="L2194" i="5"/>
  <c r="L1970" i="5"/>
  <c r="L1793" i="5"/>
  <c r="L1344" i="5"/>
  <c r="L635" i="5"/>
  <c r="L515" i="5"/>
  <c r="L1729" i="5"/>
  <c r="L253" i="5"/>
  <c r="L1186" i="5"/>
  <c r="L581" i="5"/>
  <c r="L1515" i="5"/>
  <c r="L911" i="5"/>
  <c r="L3278" i="5"/>
  <c r="L3059" i="5"/>
  <c r="L2856" i="5"/>
  <c r="L2390" i="5"/>
  <c r="L2192" i="5"/>
  <c r="L1910" i="5"/>
  <c r="L1342" i="5"/>
  <c r="L1411" i="5"/>
  <c r="L308" i="5"/>
  <c r="L3340" i="5"/>
  <c r="L3018" i="5"/>
  <c r="L510" i="5"/>
  <c r="L2054" i="5"/>
  <c r="L1256" i="5"/>
  <c r="L2133" i="5"/>
  <c r="L1836" i="5"/>
  <c r="L1341" i="5"/>
  <c r="L632" i="5"/>
  <c r="L191" i="5"/>
  <c r="L454" i="5"/>
  <c r="L248" i="5"/>
  <c r="L983" i="5"/>
  <c r="L2874" i="5"/>
  <c r="L2758" i="5"/>
  <c r="L2629" i="5"/>
  <c r="L305" i="5"/>
  <c r="L188" i="5"/>
  <c r="L342" i="5"/>
  <c r="L1130" i="5"/>
  <c r="L1402" i="5"/>
  <c r="L2688" i="5"/>
  <c r="L2380" i="5"/>
  <c r="L493" i="5"/>
  <c r="L338" i="5"/>
  <c r="L59" i="5"/>
  <c r="L118" i="5"/>
  <c r="L1604" i="5"/>
  <c r="L3098" i="5"/>
  <c r="L2523" i="5"/>
  <c r="L743" i="5"/>
  <c r="L336" i="5"/>
  <c r="L3228" i="5"/>
  <c r="L1532" i="5"/>
  <c r="L216" i="5"/>
  <c r="L3213" i="5"/>
  <c r="L2186" i="5"/>
  <c r="L3601" i="5"/>
  <c r="L3162" i="5"/>
  <c r="L1397" i="5"/>
  <c r="L1531" i="5"/>
  <c r="L3821" i="5"/>
  <c r="L3672" i="5"/>
  <c r="L3453" i="5"/>
  <c r="L212" i="5"/>
  <c r="L655" i="5"/>
  <c r="L1578" i="5"/>
  <c r="L2836" i="5"/>
  <c r="L1934" i="5"/>
  <c r="L1851" i="5"/>
  <c r="L1877" i="5"/>
  <c r="L1452" i="5"/>
  <c r="L2240" i="5"/>
  <c r="L2887" i="5"/>
  <c r="L2764" i="5"/>
  <c r="L2332" i="5"/>
  <c r="L3590" i="5"/>
  <c r="L3300" i="5"/>
  <c r="L1299" i="5"/>
  <c r="L541" i="5"/>
  <c r="L326" i="5"/>
  <c r="L3687" i="5"/>
  <c r="L2956" i="5"/>
  <c r="L2562" i="5"/>
  <c r="L3114" i="5"/>
  <c r="L2869" i="5"/>
  <c r="L2237" i="5"/>
  <c r="L1974" i="5"/>
  <c r="L883" i="5"/>
  <c r="L2534" i="5"/>
  <c r="L749" i="5"/>
  <c r="L2509" i="5"/>
  <c r="L1828" i="5"/>
  <c r="L436" i="5"/>
  <c r="L1605" i="5"/>
  <c r="L1169" i="5"/>
  <c r="L1506" i="5"/>
  <c r="L432" i="5"/>
  <c r="L2439" i="5"/>
  <c r="L3002" i="5"/>
  <c r="L2305" i="5"/>
  <c r="L1533" i="5"/>
  <c r="L3415" i="5"/>
  <c r="L2255" i="5"/>
  <c r="L797" i="5"/>
  <c r="L3078" i="5"/>
  <c r="L609" i="5"/>
  <c r="L3342" i="5"/>
  <c r="L2360" i="5"/>
  <c r="L114" i="5"/>
  <c r="L3451" i="5"/>
  <c r="L3090" i="5"/>
  <c r="L1327" i="5"/>
  <c r="L841" i="5"/>
  <c r="L2990" i="5"/>
  <c r="L389" i="5"/>
  <c r="L807" i="5"/>
  <c r="L287" i="5"/>
  <c r="L805" i="5"/>
  <c r="L2535" i="5"/>
  <c r="L2033" i="5"/>
  <c r="L2403" i="5"/>
  <c r="L557" i="5"/>
  <c r="L894" i="5"/>
  <c r="L1656" i="5"/>
  <c r="L3193" i="5"/>
  <c r="L1503" i="5"/>
  <c r="L3559" i="5"/>
  <c r="L2287" i="5"/>
  <c r="L115" i="5"/>
  <c r="L3321" i="5"/>
  <c r="L1164" i="5"/>
  <c r="L3457" i="5"/>
  <c r="L2933" i="5"/>
  <c r="L2063" i="5"/>
  <c r="L3813" i="5"/>
  <c r="L3517" i="5"/>
  <c r="L331" i="5"/>
  <c r="L1553" i="5"/>
  <c r="L2220" i="5"/>
  <c r="L845" i="5"/>
  <c r="L2423" i="5"/>
  <c r="L795" i="5"/>
  <c r="L543" i="5"/>
  <c r="L1090" i="5"/>
  <c r="L2980" i="5"/>
  <c r="L2822" i="5"/>
  <c r="L2698" i="5"/>
  <c r="L1551" i="5"/>
  <c r="L3546" i="5"/>
  <c r="L3404" i="5"/>
  <c r="L2833" i="5"/>
  <c r="L1600" i="5"/>
  <c r="L791" i="5"/>
  <c r="L3695" i="5"/>
  <c r="L3660" i="5"/>
  <c r="L3245" i="5"/>
  <c r="L2832" i="5"/>
  <c r="L1713" i="5"/>
  <c r="L2561" i="5"/>
  <c r="L1647" i="5"/>
  <c r="L420" i="5"/>
  <c r="L2155" i="5"/>
  <c r="L1691" i="5"/>
  <c r="L1296" i="5"/>
  <c r="L3211" i="5"/>
  <c r="L1800" i="5"/>
  <c r="L418" i="5"/>
  <c r="L735" i="5"/>
  <c r="L3432" i="5"/>
  <c r="L3308" i="5"/>
  <c r="L3131" i="5"/>
  <c r="L2794" i="5"/>
  <c r="L849" i="5"/>
  <c r="L654" i="5"/>
  <c r="L3049" i="5"/>
  <c r="L2330" i="5"/>
  <c r="L1422" i="5"/>
  <c r="L1086" i="5"/>
  <c r="L323" i="5"/>
  <c r="L3538" i="5"/>
  <c r="L2391" i="5"/>
  <c r="L2472" i="5"/>
  <c r="L2550" i="5"/>
  <c r="L1462" i="5"/>
  <c r="L1100" i="5"/>
  <c r="L396" i="5"/>
  <c r="L2854" i="5"/>
  <c r="L2723" i="5"/>
  <c r="L2584" i="5"/>
  <c r="L811" i="5"/>
  <c r="L178" i="5"/>
  <c r="L1938" i="5"/>
  <c r="L1722" i="5"/>
  <c r="L1460" i="5"/>
  <c r="L1174" i="5"/>
  <c r="L810" i="5"/>
  <c r="L392" i="5"/>
  <c r="L2205" i="5"/>
  <c r="L1585" i="5"/>
  <c r="L1132" i="5"/>
  <c r="L3800" i="5"/>
  <c r="L2681" i="5"/>
  <c r="L2310" i="5"/>
  <c r="L1744" i="5"/>
  <c r="L753" i="5"/>
  <c r="L176" i="5"/>
  <c r="L1131" i="5"/>
  <c r="L2478" i="5"/>
  <c r="L2258" i="5"/>
  <c r="L1980" i="5"/>
  <c r="L1788" i="5"/>
  <c r="L1367" i="5"/>
  <c r="L344" i="5"/>
  <c r="L340" i="5"/>
  <c r="L2807" i="5"/>
  <c r="L2669" i="5"/>
  <c r="L2565" i="5"/>
  <c r="L2433" i="5"/>
  <c r="L2288" i="5"/>
  <c r="L1979" i="5"/>
  <c r="L1676" i="5"/>
  <c r="L1168" i="5"/>
  <c r="L746" i="5"/>
  <c r="L848" i="5"/>
  <c r="L430" i="5"/>
  <c r="L2068" i="5"/>
  <c r="L1530" i="5"/>
  <c r="L1301" i="5"/>
  <c r="L1010" i="5"/>
  <c r="L656" i="5"/>
  <c r="L214" i="5"/>
  <c r="L2431" i="5"/>
  <c r="L2359" i="5"/>
  <c r="L2254" i="5"/>
  <c r="L2124" i="5"/>
  <c r="L1976" i="5"/>
  <c r="L1802" i="5"/>
  <c r="L1627" i="5"/>
  <c r="L1424" i="5"/>
  <c r="L1159" i="5"/>
  <c r="L843" i="5"/>
  <c r="L424" i="5"/>
  <c r="L3481" i="5"/>
  <c r="L3456" i="5"/>
  <c r="L3431" i="5"/>
  <c r="L1944" i="5"/>
  <c r="L1284" i="5"/>
  <c r="L302" i="5"/>
  <c r="L3612" i="5"/>
  <c r="L3588" i="5"/>
  <c r="L3507" i="5"/>
  <c r="L3371" i="5"/>
  <c r="L3276" i="5"/>
  <c r="L3164" i="5"/>
  <c r="L3012" i="5"/>
  <c r="L2917" i="5"/>
  <c r="L2586" i="5"/>
  <c r="L3602" i="5"/>
  <c r="L3511" i="5"/>
  <c r="L3360" i="5"/>
  <c r="L2884" i="5"/>
  <c r="L2417" i="5"/>
  <c r="L1588" i="5"/>
  <c r="L301" i="5"/>
  <c r="L1564" i="5"/>
  <c r="L2294" i="5"/>
  <c r="L242" i="5"/>
  <c r="L909" i="5"/>
  <c r="L2335" i="5"/>
  <c r="L1833" i="5"/>
  <c r="L1486" i="5"/>
  <c r="L299" i="5"/>
  <c r="L1510" i="5"/>
  <c r="L1252" i="5"/>
  <c r="L948" i="5"/>
  <c r="L572" i="5"/>
  <c r="L139" i="5"/>
  <c r="L1435" i="5"/>
  <c r="L570" i="5"/>
  <c r="L1024" i="5"/>
  <c r="L2458" i="5"/>
  <c r="L2177" i="5"/>
  <c r="L1831" i="5"/>
  <c r="L504" i="5"/>
  <c r="L758" i="5"/>
  <c r="L672" i="5"/>
  <c r="L1807" i="5"/>
  <c r="L182" i="5"/>
  <c r="L1176" i="5"/>
  <c r="L7" i="5"/>
  <c r="L3454" i="5"/>
  <c r="L3163" i="5"/>
  <c r="L2402" i="5"/>
  <c r="L2244" i="5"/>
  <c r="L1916" i="5"/>
  <c r="L1457" i="5"/>
  <c r="L1056" i="5"/>
  <c r="L614" i="5"/>
  <c r="L694" i="5"/>
  <c r="L279" i="5"/>
  <c r="L2065" i="5"/>
  <c r="L1453" i="5"/>
  <c r="L1203" i="5"/>
  <c r="L889" i="5"/>
  <c r="L485" i="5"/>
  <c r="L52" i="5"/>
  <c r="L2400" i="5"/>
  <c r="L2331" i="5"/>
  <c r="L2199" i="5"/>
  <c r="L2062" i="5"/>
  <c r="L1915" i="5"/>
  <c r="L1737" i="5"/>
  <c r="L1550" i="5"/>
  <c r="L1328" i="5"/>
  <c r="L1052" i="5"/>
  <c r="L691" i="5"/>
  <c r="L273" i="5"/>
  <c r="L3471" i="5"/>
  <c r="L3447" i="5"/>
  <c r="L2774" i="5"/>
  <c r="L1818" i="5"/>
  <c r="L958" i="5"/>
  <c r="L1227" i="5"/>
  <c r="L1707" i="5"/>
  <c r="L2709" i="5"/>
  <c r="L641" i="5"/>
  <c r="L3627" i="5"/>
  <c r="L3485" i="5"/>
  <c r="L2950" i="5"/>
  <c r="L2419" i="5"/>
  <c r="L3316" i="5"/>
  <c r="L2977" i="5"/>
  <c r="L586" i="5"/>
  <c r="L2818" i="5"/>
  <c r="L1289" i="5"/>
  <c r="L1925" i="5"/>
  <c r="L1617" i="5"/>
  <c r="L1704" i="5"/>
  <c r="L825" i="5"/>
  <c r="L26" i="5"/>
  <c r="L1730" i="5"/>
  <c r="L2162" i="5"/>
  <c r="L1488" i="5"/>
  <c r="L1222" i="5"/>
  <c r="L2975" i="5"/>
  <c r="L2095" i="5"/>
  <c r="L871" i="5"/>
  <c r="L1067" i="5"/>
  <c r="L1032" i="5"/>
  <c r="L1442" i="5"/>
  <c r="L868" i="5"/>
  <c r="L2572" i="5"/>
  <c r="L2229" i="5"/>
  <c r="L80" i="5"/>
  <c r="L3552" i="5"/>
  <c r="L3259" i="5"/>
  <c r="L2988" i="5"/>
  <c r="L3587" i="5"/>
  <c r="L2691" i="5"/>
  <c r="L1107" i="5"/>
  <c r="L764" i="5"/>
  <c r="L2279" i="5"/>
  <c r="L1028" i="5"/>
  <c r="L1138" i="5"/>
  <c r="L399" i="5"/>
  <c r="L1335" i="5"/>
  <c r="L2381" i="5"/>
  <c r="L10" i="5"/>
  <c r="L2090" i="5"/>
  <c r="L1660" i="5"/>
  <c r="L1463" i="5"/>
  <c r="L2954" i="5"/>
  <c r="L445" i="5"/>
  <c r="L2815" i="5"/>
  <c r="L441" i="5"/>
  <c r="L1658" i="5"/>
  <c r="L669" i="5"/>
  <c r="L565" i="5"/>
  <c r="L2112" i="5"/>
  <c r="L1172" i="5"/>
  <c r="L174" i="5"/>
  <c r="L1846" i="5"/>
  <c r="L1622" i="5"/>
  <c r="L1389" i="5"/>
  <c r="L322" i="5"/>
  <c r="L1929" i="5"/>
  <c r="L1597" i="5"/>
  <c r="L688" i="5"/>
  <c r="L264" i="5"/>
  <c r="L1928" i="5"/>
  <c r="L731" i="5"/>
  <c r="L730" i="5"/>
  <c r="L2100" i="5"/>
  <c r="L1386" i="5"/>
  <c r="L1153" i="5"/>
  <c r="L318" i="5"/>
  <c r="L261" i="5"/>
  <c r="L834" i="5"/>
  <c r="L725" i="5"/>
  <c r="L2022" i="5"/>
  <c r="L2930" i="5"/>
  <c r="L2268" i="5"/>
  <c r="L1518" i="5"/>
  <c r="L154" i="5"/>
  <c r="L464" i="5"/>
  <c r="L2531" i="5"/>
  <c r="L3772" i="5"/>
  <c r="L3531" i="5"/>
  <c r="L3226" i="5"/>
  <c r="L2677" i="5"/>
  <c r="L1841" i="5"/>
  <c r="L3221" i="5"/>
  <c r="L2801" i="5"/>
  <c r="L1570" i="5"/>
  <c r="L2976" i="5"/>
  <c r="L2336" i="5"/>
  <c r="L2297" i="5"/>
  <c r="L1038" i="5"/>
  <c r="L954" i="5"/>
  <c r="L1143" i="5"/>
  <c r="L1643" i="5"/>
  <c r="L2135" i="5"/>
  <c r="L773" i="5"/>
  <c r="L86" i="5"/>
  <c r="L580" i="5"/>
  <c r="L3190" i="5"/>
  <c r="L2708" i="5"/>
  <c r="L1749" i="5"/>
  <c r="L3483" i="5"/>
  <c r="L2323" i="5"/>
  <c r="L2017" i="5"/>
  <c r="L1183" i="5"/>
  <c r="L249" i="5"/>
  <c r="L2838" i="5"/>
  <c r="L146" i="5"/>
  <c r="L1181" i="5"/>
  <c r="L3468" i="5"/>
  <c r="L3099" i="5"/>
  <c r="L3621" i="5"/>
  <c r="L3282" i="5"/>
  <c r="L143" i="5"/>
  <c r="L2262" i="5"/>
  <c r="L1681" i="5"/>
  <c r="L1407" i="5"/>
  <c r="L1281" i="5"/>
  <c r="L707" i="5"/>
  <c r="L1405" i="5"/>
  <c r="L1560" i="5"/>
  <c r="L8" i="5"/>
  <c r="L3383" i="5"/>
  <c r="L2354" i="5"/>
  <c r="L6" i="5"/>
  <c r="L2682" i="5"/>
  <c r="L2034" i="5"/>
  <c r="L1369" i="5"/>
  <c r="L177" i="5"/>
  <c r="L128" i="5"/>
  <c r="L1459" i="5"/>
  <c r="L564" i="5"/>
  <c r="L1903" i="5"/>
  <c r="L1171" i="5"/>
  <c r="L2755" i="5"/>
  <c r="L598" i="5"/>
  <c r="L1954" i="5"/>
  <c r="L267" i="5"/>
  <c r="L371" i="5"/>
  <c r="L1549" i="5"/>
  <c r="L1779" i="5"/>
  <c r="L1388" i="5"/>
  <c r="L1047" i="5"/>
  <c r="L157" i="5"/>
  <c r="L1573" i="5"/>
  <c r="L1353" i="5"/>
  <c r="L2377" i="5"/>
  <c r="L1777" i="5"/>
  <c r="L530" i="5"/>
  <c r="L836" i="5"/>
  <c r="L687" i="5"/>
  <c r="L1229" i="5"/>
  <c r="L1080" i="5"/>
  <c r="L316" i="5"/>
  <c r="L2347" i="5"/>
  <c r="L642" i="5"/>
  <c r="L2513" i="5"/>
  <c r="L1114" i="5"/>
  <c r="L95" i="5"/>
  <c r="L589" i="5"/>
  <c r="L2236" i="5"/>
  <c r="L2802" i="5"/>
  <c r="L2041" i="5"/>
  <c r="L588" i="5"/>
  <c r="L3641" i="5"/>
  <c r="L3603" i="5"/>
  <c r="L3372" i="5"/>
  <c r="L2791" i="5"/>
  <c r="L2519" i="5"/>
  <c r="L1260" i="5"/>
  <c r="L3111" i="5"/>
  <c r="L2621" i="5"/>
  <c r="L2212" i="5"/>
  <c r="L3124" i="5"/>
  <c r="L2588" i="5"/>
  <c r="L1866" i="5"/>
  <c r="L2529" i="5"/>
  <c r="L1039" i="5"/>
  <c r="L1345" i="5"/>
  <c r="L461" i="5"/>
  <c r="L1413" i="5"/>
  <c r="L406" i="5"/>
  <c r="L1911" i="5"/>
  <c r="L311" i="5"/>
  <c r="L1035" i="5"/>
  <c r="L309" i="5"/>
  <c r="L2296" i="5"/>
  <c r="L823" i="5"/>
  <c r="L3184" i="5"/>
  <c r="L1615" i="5"/>
  <c r="L251" i="5"/>
  <c r="L3156" i="5"/>
  <c r="L2715" i="5"/>
  <c r="L1639" i="5"/>
  <c r="L3607" i="5"/>
  <c r="L3335" i="5"/>
  <c r="L2880" i="5"/>
  <c r="L3497" i="5"/>
  <c r="L2092" i="5"/>
  <c r="L354" i="5"/>
  <c r="L507" i="5"/>
  <c r="L74" i="5"/>
  <c r="L820" i="5"/>
  <c r="L1250" i="5"/>
  <c r="L2035" i="5"/>
  <c r="L503" i="5"/>
  <c r="L1023" i="5"/>
  <c r="L3084" i="5"/>
  <c r="L1061" i="5"/>
  <c r="L974" i="5"/>
  <c r="L2525" i="5"/>
  <c r="L1830" i="5"/>
  <c r="L1020" i="5"/>
  <c r="L2129" i="5"/>
  <c r="L566" i="5"/>
  <c r="L2204" i="5"/>
  <c r="L2333" i="5"/>
  <c r="L1720" i="5"/>
  <c r="L2643" i="5"/>
  <c r="L3423" i="5"/>
  <c r="L3393" i="5"/>
  <c r="L3365" i="5"/>
  <c r="L3341" i="5"/>
  <c r="L3313" i="5"/>
  <c r="L3280" i="5"/>
  <c r="L3240" i="5"/>
  <c r="L3197" i="5"/>
  <c r="L3155" i="5"/>
  <c r="L3120" i="5"/>
  <c r="L3077" i="5"/>
  <c r="L3037" i="5"/>
  <c r="L2993" i="5"/>
  <c r="L2953" i="5"/>
  <c r="L2908" i="5"/>
  <c r="L2870" i="5"/>
  <c r="L2812" i="5"/>
  <c r="L2753" i="5"/>
  <c r="L2686" i="5"/>
  <c r="L2622" i="5"/>
  <c r="L2532" i="5"/>
  <c r="L1992" i="5"/>
  <c r="L3882" i="5"/>
  <c r="L3874" i="5"/>
  <c r="L3866" i="5"/>
  <c r="L3858" i="5"/>
  <c r="L3850" i="5"/>
  <c r="L3842" i="5"/>
  <c r="L3833" i="5"/>
  <c r="L721" i="5"/>
  <c r="L313" i="5"/>
  <c r="L2295" i="5"/>
  <c r="L2161" i="5"/>
  <c r="L2016" i="5"/>
  <c r="L1862" i="5"/>
  <c r="L1682" i="5"/>
  <c r="L1487" i="5"/>
  <c r="L1254" i="5"/>
  <c r="L949" i="5"/>
  <c r="L574" i="5"/>
  <c r="L145" i="5"/>
  <c r="L3734" i="5"/>
  <c r="L3675" i="5"/>
  <c r="L3586" i="5"/>
  <c r="L3258" i="5"/>
  <c r="L2618" i="5"/>
  <c r="L2527" i="5"/>
  <c r="L2448" i="5"/>
  <c r="L2363" i="5"/>
  <c r="L2260" i="5"/>
  <c r="L2131" i="5"/>
  <c r="L1985" i="5"/>
  <c r="L1808" i="5"/>
  <c r="L1638" i="5"/>
  <c r="L1436" i="5"/>
  <c r="L1179" i="5"/>
  <c r="L862" i="5"/>
  <c r="L448" i="5"/>
  <c r="L11" i="5"/>
  <c r="L569" i="5"/>
  <c r="L132" i="5"/>
  <c r="L1310" i="5"/>
  <c r="L1021" i="5"/>
  <c r="L670" i="5"/>
  <c r="L232" i="5"/>
  <c r="L3827" i="5"/>
  <c r="L3809" i="5"/>
  <c r="L3793" i="5"/>
  <c r="L3780" i="5"/>
  <c r="L3763" i="5"/>
  <c r="L3747" i="5"/>
  <c r="L3719" i="5"/>
  <c r="L3657" i="5"/>
  <c r="L3644" i="5"/>
  <c r="L3523" i="5"/>
  <c r="L3229" i="5"/>
  <c r="L3183" i="5"/>
  <c r="L3764" i="5"/>
  <c r="L3748" i="5"/>
  <c r="L3730" i="5"/>
  <c r="L3714" i="5"/>
  <c r="L3558" i="5"/>
  <c r="L3533" i="5"/>
  <c r="L3182" i="5"/>
  <c r="L2596" i="5"/>
  <c r="L1514" i="5"/>
  <c r="L984" i="5"/>
  <c r="L1969" i="5"/>
  <c r="L1641" i="5"/>
  <c r="L1141" i="5"/>
  <c r="L509" i="5"/>
  <c r="L768" i="5"/>
  <c r="L147" i="5"/>
  <c r="L2646" i="5"/>
  <c r="L356" i="5"/>
  <c r="L2817" i="5"/>
  <c r="L2692" i="5"/>
  <c r="L2540" i="5"/>
  <c r="L82" i="5"/>
  <c r="L2114" i="5"/>
  <c r="L1467" i="5"/>
  <c r="L1139" i="5"/>
  <c r="L3619" i="5"/>
  <c r="L3606" i="5"/>
  <c r="L3535" i="5"/>
  <c r="L3460" i="5"/>
  <c r="L3322" i="5"/>
  <c r="L3255" i="5"/>
  <c r="L3089" i="5"/>
  <c r="L2982" i="5"/>
  <c r="L2855" i="5"/>
  <c r="L3616" i="5"/>
  <c r="L3573" i="5"/>
  <c r="L3494" i="5"/>
  <c r="L3267" i="5"/>
  <c r="L2628" i="5"/>
  <c r="L1999" i="5"/>
  <c r="L981" i="5"/>
  <c r="L78" i="5"/>
  <c r="L243" i="5"/>
  <c r="L711" i="5"/>
  <c r="L2179" i="5"/>
  <c r="L353" i="5"/>
  <c r="L2261" i="5"/>
  <c r="L1662" i="5"/>
  <c r="L864" i="5"/>
  <c r="L140" i="5"/>
  <c r="L1373" i="5"/>
  <c r="L1105" i="5"/>
  <c r="L761" i="5"/>
  <c r="L352" i="5"/>
  <c r="L978" i="5"/>
  <c r="L1178" i="5"/>
  <c r="L1311" i="5"/>
  <c r="L627" i="5"/>
  <c r="L2355" i="5"/>
  <c r="L2013" i="5"/>
  <c r="L1249" i="5"/>
  <c r="L1102" i="5"/>
  <c r="L447" i="5"/>
  <c r="L1464" i="5"/>
  <c r="L1984" i="5"/>
  <c r="L1636" i="5"/>
  <c r="L1333" i="5"/>
  <c r="L860" i="5"/>
  <c r="L3596" i="5"/>
  <c r="L3325" i="5"/>
  <c r="L3080" i="5"/>
  <c r="L2707" i="5"/>
  <c r="L350" i="5"/>
  <c r="L70" i="5"/>
  <c r="L814" i="5"/>
  <c r="L2893" i="5"/>
  <c r="L2808" i="5"/>
  <c r="L2661" i="5"/>
  <c r="L2427" i="5"/>
  <c r="L393" i="5"/>
  <c r="L2012" i="5"/>
  <c r="L1806" i="5"/>
  <c r="L3405" i="5"/>
  <c r="L3376" i="5"/>
  <c r="L3353" i="5"/>
  <c r="L3324" i="5"/>
  <c r="L3298" i="5"/>
  <c r="L3265" i="5"/>
  <c r="L3216" i="5"/>
  <c r="L3169" i="5"/>
  <c r="L3136" i="5"/>
  <c r="L3091" i="5"/>
  <c r="L3051" i="5"/>
  <c r="L3011" i="5"/>
  <c r="L2967" i="5"/>
  <c r="L2925" i="5"/>
  <c r="L2886" i="5"/>
  <c r="L2834" i="5"/>
  <c r="L2775" i="5"/>
  <c r="L2711" i="5"/>
  <c r="L2651" i="5"/>
  <c r="L2563" i="5"/>
  <c r="L2102" i="5"/>
  <c r="L3885" i="5"/>
  <c r="L3877" i="5"/>
  <c r="L3869" i="5"/>
  <c r="L3861" i="5"/>
  <c r="L3853" i="5"/>
  <c r="L3845" i="5"/>
  <c r="L3837" i="5"/>
  <c r="L875" i="5"/>
  <c r="L463" i="5"/>
  <c r="L30" i="5"/>
  <c r="L2209" i="5"/>
  <c r="L2074" i="5"/>
  <c r="L1921" i="5"/>
  <c r="L1747" i="5"/>
  <c r="L1565" i="5"/>
  <c r="L1340" i="5"/>
  <c r="L1065" i="5"/>
  <c r="L712" i="5"/>
  <c r="L304" i="5"/>
  <c r="L3737" i="5"/>
  <c r="L3679" i="5"/>
  <c r="L3669" i="5"/>
  <c r="L3572" i="5"/>
  <c r="L2645" i="5"/>
  <c r="L2560" i="5"/>
  <c r="L2473" i="5"/>
  <c r="L2389" i="5"/>
  <c r="L2311" i="5"/>
  <c r="L2178" i="5"/>
  <c r="L2036" i="5"/>
  <c r="L1885" i="5"/>
  <c r="L1700" i="5"/>
  <c r="L1509" i="5"/>
  <c r="L1282" i="5"/>
  <c r="L979" i="5"/>
  <c r="L629" i="5"/>
  <c r="L184" i="5"/>
  <c r="L704" i="5"/>
  <c r="L295" i="5"/>
  <c r="L1404" i="5"/>
  <c r="L1133" i="5"/>
  <c r="L812" i="5"/>
  <c r="L394" i="5"/>
  <c r="L3830" i="5"/>
  <c r="L3812" i="5"/>
  <c r="L3797" i="5"/>
  <c r="L3788" i="5"/>
  <c r="L3775" i="5"/>
  <c r="L3753" i="5"/>
  <c r="L3726" i="5"/>
  <c r="L3707" i="5"/>
  <c r="L3649" i="5"/>
  <c r="L3537" i="5"/>
  <c r="L3241" i="5"/>
  <c r="L3201" i="5"/>
  <c r="L3767" i="5"/>
  <c r="L3754" i="5"/>
  <c r="L3733" i="5"/>
  <c r="L3720" i="5"/>
  <c r="L3700" i="5"/>
  <c r="L3543" i="5"/>
  <c r="L3200" i="5"/>
  <c r="L2625" i="5"/>
  <c r="L2536" i="5"/>
  <c r="L1635" i="5"/>
  <c r="L1309" i="5"/>
  <c r="L972" i="5"/>
  <c r="L622" i="5"/>
  <c r="L129" i="5"/>
  <c r="L1307" i="5"/>
  <c r="L498" i="5"/>
  <c r="L64" i="5"/>
  <c r="L2624" i="5"/>
  <c r="L2070" i="5"/>
  <c r="L1368" i="5"/>
  <c r="L391" i="5"/>
  <c r="L1633" i="5"/>
  <c r="L2595" i="5"/>
  <c r="L2309" i="5"/>
  <c r="L2089" i="5"/>
  <c r="L1883" i="5"/>
  <c r="L1607" i="5"/>
  <c r="L942" i="5"/>
  <c r="L559" i="5"/>
  <c r="L122" i="5"/>
  <c r="L2747" i="5"/>
  <c r="L2614" i="5"/>
  <c r="L2475" i="5"/>
  <c r="L2396" i="5"/>
  <c r="L2128" i="5"/>
  <c r="L1900" i="5"/>
  <c r="L1428" i="5"/>
  <c r="L939" i="5"/>
  <c r="L1014" i="5"/>
  <c r="L661" i="5"/>
  <c r="L217" i="5"/>
  <c r="L1630" i="5"/>
  <c r="L1426" i="5"/>
  <c r="L1162" i="5"/>
  <c r="L847" i="5"/>
  <c r="L427" i="5"/>
  <c r="L2464" i="5"/>
  <c r="L2393" i="5"/>
  <c r="L2317" i="5"/>
  <c r="L2184" i="5"/>
  <c r="L2044" i="5"/>
  <c r="L1895" i="5"/>
  <c r="L1714" i="5"/>
  <c r="L1528" i="5"/>
  <c r="L1300" i="5"/>
  <c r="L1007" i="5"/>
  <c r="L653" i="5"/>
  <c r="L209" i="5"/>
  <c r="L3469" i="5"/>
  <c r="L3445" i="5"/>
  <c r="L3419" i="5"/>
  <c r="L3389" i="5"/>
  <c r="L3364" i="5"/>
  <c r="L3338" i="5"/>
  <c r="L3309" i="5"/>
  <c r="L3279" i="5"/>
  <c r="L3236" i="5"/>
  <c r="L3192" i="5"/>
  <c r="L3153" i="5"/>
  <c r="L3115" i="5"/>
  <c r="L3070" i="5"/>
  <c r="L3032" i="5"/>
  <c r="L2987" i="5"/>
  <c r="L2549" i="5"/>
  <c r="L966" i="5"/>
  <c r="L3452" i="5"/>
  <c r="L618" i="5"/>
  <c r="L124" i="5"/>
  <c r="L2722" i="5"/>
  <c r="L1697" i="5"/>
  <c r="L666" i="5"/>
  <c r="L970" i="5"/>
  <c r="L281" i="5"/>
  <c r="L2906" i="5"/>
  <c r="L1653" i="5"/>
  <c r="L2361" i="5"/>
  <c r="L1552" i="5"/>
  <c r="L3328" i="5"/>
  <c r="L899" i="5"/>
  <c r="L2582" i="5"/>
  <c r="L2489" i="5"/>
  <c r="L1695" i="5"/>
  <c r="L1742" i="5"/>
  <c r="L3040" i="5"/>
  <c r="L2387" i="5"/>
  <c r="L3585" i="5"/>
  <c r="L1304" i="5"/>
  <c r="L381" i="5"/>
  <c r="L2304" i="5"/>
  <c r="L3482" i="5"/>
  <c r="L2453" i="5"/>
  <c r="L53" i="5"/>
  <c r="L1958" i="5"/>
  <c r="L854" i="5"/>
  <c r="L560" i="5"/>
  <c r="L2440" i="5"/>
  <c r="L1901" i="5"/>
  <c r="L612" i="5"/>
  <c r="L3121" i="5"/>
  <c r="L1015" i="5"/>
  <c r="L3349" i="5"/>
  <c r="L660" i="5"/>
  <c r="L3092" i="5"/>
  <c r="L3631" i="5"/>
  <c r="L3001" i="5"/>
  <c r="L1715" i="5"/>
  <c r="L3699" i="5"/>
  <c r="L330" i="5"/>
  <c r="L931" i="5"/>
  <c r="L2920" i="5"/>
  <c r="L164" i="5"/>
  <c r="L1243" i="5"/>
  <c r="L558" i="5"/>
  <c r="L1209" i="5"/>
  <c r="L490" i="5"/>
  <c r="L3214" i="5"/>
  <c r="L1654" i="5"/>
  <c r="L3450" i="5"/>
  <c r="L1803" i="5"/>
  <c r="L3333" i="5"/>
  <c r="L740" i="5"/>
  <c r="L3232" i="5"/>
  <c r="L2221" i="5"/>
  <c r="L3815" i="5"/>
  <c r="L426" i="5"/>
  <c r="L2340" i="5"/>
  <c r="L1199" i="5"/>
  <c r="L439" i="5"/>
  <c r="L1583" i="5"/>
  <c r="L2111" i="5"/>
  <c r="L556" i="5"/>
  <c r="L119" i="5"/>
  <c r="L1853" i="5"/>
  <c r="L2592" i="5"/>
  <c r="L431" i="5"/>
  <c r="L3083" i="5"/>
  <c r="L968" i="5"/>
  <c r="L3281" i="5"/>
  <c r="L1673" i="5"/>
  <c r="L3366" i="5"/>
  <c r="L1716" i="5"/>
  <c r="L657" i="5"/>
  <c r="L3648" i="5"/>
  <c r="L3472" i="5"/>
  <c r="L1650" i="5"/>
  <c r="L1762" i="5"/>
  <c r="L1091" i="5"/>
  <c r="L2557" i="5"/>
  <c r="L2085" i="5"/>
  <c r="L1123" i="5"/>
  <c r="L2045" i="5"/>
  <c r="L49" i="5"/>
  <c r="L2776" i="5"/>
  <c r="L3567" i="5"/>
  <c r="L3337" i="5"/>
  <c r="L1671" i="5"/>
  <c r="L1050" i="5"/>
  <c r="L3417" i="5"/>
  <c r="L2650" i="5"/>
  <c r="L2316" i="5"/>
  <c r="L2301" i="5"/>
  <c r="L3135" i="5"/>
  <c r="L106" i="5"/>
  <c r="L417" i="5"/>
  <c r="L3351" i="5"/>
  <c r="L2493" i="5"/>
  <c r="L1736" i="5"/>
  <c r="L414" i="5"/>
  <c r="L1646" i="5"/>
  <c r="L369" i="5"/>
  <c r="L1084" i="5"/>
  <c r="L1870" i="5"/>
  <c r="L412" i="5"/>
  <c r="L998" i="5"/>
  <c r="L2399" i="5"/>
  <c r="L2610" i="5"/>
  <c r="L1618" i="5"/>
  <c r="L778" i="5"/>
  <c r="L1842" i="5"/>
  <c r="L2098" i="5"/>
  <c r="L3654" i="5"/>
  <c r="L3563" i="5"/>
  <c r="L3025" i="5"/>
  <c r="L1989" i="5"/>
  <c r="L3252" i="5"/>
  <c r="L1684" i="5"/>
  <c r="L3009" i="5"/>
  <c r="L1516" i="5"/>
  <c r="L2039" i="5"/>
  <c r="L1414" i="5"/>
  <c r="L1772" i="5"/>
  <c r="L912" i="5"/>
  <c r="L1947" i="5"/>
  <c r="L85" i="5"/>
  <c r="L3029" i="5"/>
  <c r="L1184" i="5"/>
  <c r="L455" i="5"/>
  <c r="L1748" i="5"/>
  <c r="L950" i="5"/>
  <c r="L247" i="5"/>
  <c r="L3611" i="5"/>
  <c r="L3154" i="5"/>
  <c r="L3599" i="5"/>
  <c r="L1512" i="5"/>
  <c r="L1408" i="5"/>
  <c r="L73" i="5"/>
  <c r="L2130" i="5"/>
  <c r="L2319" i="5"/>
  <c r="L1610" i="5"/>
  <c r="L1213" i="5"/>
  <c r="L702" i="5"/>
  <c r="L1098" i="5"/>
  <c r="L3799" i="5"/>
  <c r="L752" i="5"/>
  <c r="L2457" i="5"/>
  <c r="L285" i="5"/>
  <c r="L2658" i="5"/>
  <c r="L2426" i="5"/>
  <c r="L1782" i="5"/>
  <c r="L3006" i="5"/>
  <c r="L2712" i="5"/>
  <c r="L3474" i="5"/>
  <c r="L2544" i="5"/>
  <c r="L1004" i="5"/>
  <c r="L3697" i="5"/>
  <c r="L3050" i="5"/>
  <c r="L2986" i="5"/>
  <c r="L790" i="5"/>
  <c r="L1391" i="5"/>
  <c r="L690" i="5"/>
  <c r="L1048" i="5"/>
  <c r="L3141" i="5"/>
  <c r="L2119" i="5"/>
  <c r="L882" i="5"/>
  <c r="L3436" i="5"/>
  <c r="L1118" i="5"/>
  <c r="L263" i="5"/>
  <c r="L880" i="5"/>
  <c r="L784" i="5"/>
  <c r="L782" i="5"/>
  <c r="L1151" i="5"/>
  <c r="L2099" i="5"/>
  <c r="L2820" i="5"/>
  <c r="L1350" i="5"/>
  <c r="L1290" i="5"/>
  <c r="L2345" i="5"/>
  <c r="L2575" i="5"/>
  <c r="L957" i="5"/>
  <c r="L3632" i="5"/>
  <c r="L3271" i="5"/>
  <c r="L2435" i="5"/>
  <c r="L3147" i="5"/>
  <c r="L2511" i="5"/>
  <c r="L2195" i="5"/>
  <c r="L2040" i="5"/>
  <c r="L1146" i="5"/>
  <c r="L1037" i="5"/>
  <c r="L913" i="5"/>
  <c r="L1771" i="5"/>
  <c r="L359" i="5"/>
  <c r="L3270" i="5"/>
  <c r="L1110" i="5"/>
  <c r="L3013" i="5"/>
  <c r="L1286" i="5"/>
  <c r="L2865" i="5"/>
  <c r="L1811" i="5"/>
  <c r="L3502" i="5"/>
  <c r="L2901" i="5"/>
  <c r="L3306" i="5"/>
  <c r="L244" i="5"/>
  <c r="L1809" i="5"/>
  <c r="L506" i="5"/>
  <c r="L2434" i="5"/>
  <c r="L183" i="5"/>
  <c r="L1135" i="5"/>
  <c r="L1214" i="5"/>
  <c r="L2569" i="5"/>
  <c r="L1432" i="5"/>
  <c r="L1536" i="5"/>
  <c r="L2671" i="5"/>
  <c r="L2245" i="5"/>
  <c r="L226" i="5"/>
  <c r="L2800" i="5"/>
  <c r="L2558" i="5"/>
  <c r="L2274" i="5"/>
  <c r="L1961" i="5"/>
  <c r="L1657" i="5"/>
  <c r="L1128" i="5"/>
  <c r="L696" i="5"/>
  <c r="L799" i="5"/>
  <c r="L382" i="5"/>
  <c r="L2067" i="5"/>
  <c r="L1501" i="5"/>
  <c r="L1273" i="5"/>
  <c r="L967" i="5"/>
  <c r="L608" i="5"/>
  <c r="L167" i="5"/>
  <c r="L2422" i="5"/>
  <c r="L1957" i="5"/>
  <c r="L1394" i="5"/>
  <c r="L1122" i="5"/>
  <c r="L792" i="5"/>
  <c r="L375" i="5"/>
  <c r="L3479" i="5"/>
  <c r="L2900" i="5"/>
  <c r="L2171" i="5"/>
  <c r="L3143" i="5"/>
  <c r="L885" i="5"/>
  <c r="L3304" i="5"/>
  <c r="L1956" i="5"/>
  <c r="L3230" i="5"/>
  <c r="L1523" i="5"/>
  <c r="L3463" i="5"/>
  <c r="L1119" i="5"/>
  <c r="L1798" i="5"/>
  <c r="L786" i="5"/>
  <c r="L37" i="5"/>
  <c r="L1493" i="5"/>
  <c r="L367" i="5"/>
  <c r="L410" i="5"/>
  <c r="L2346" i="5"/>
  <c r="L259" i="5"/>
  <c r="L876" i="5"/>
  <c r="L1415" i="5"/>
  <c r="L3618" i="5"/>
  <c r="L2574" i="5"/>
  <c r="L3024" i="5"/>
  <c r="L1076" i="5"/>
  <c r="L2383" i="5"/>
  <c r="L1569" i="5"/>
  <c r="L826" i="5"/>
  <c r="L2181" i="5"/>
  <c r="L194" i="5"/>
  <c r="L2147" i="5"/>
  <c r="L2094" i="5"/>
  <c r="L21" i="5"/>
  <c r="L1253" i="5"/>
  <c r="L3269" i="5"/>
  <c r="L3509" i="5"/>
  <c r="L2208" i="5"/>
  <c r="L1466" i="5"/>
  <c r="L946" i="5"/>
  <c r="L1790" i="5"/>
  <c r="L2969" i="5"/>
  <c r="L2714" i="5"/>
  <c r="L754" i="5"/>
  <c r="L902" i="5"/>
  <c r="L2348" i="5"/>
  <c r="L2386" i="5"/>
  <c r="L3418" i="5"/>
  <c r="L1393" i="5"/>
  <c r="L3689" i="5"/>
  <c r="L2848" i="5"/>
  <c r="L2717" i="5"/>
  <c r="L1758" i="5"/>
  <c r="L1893" i="5"/>
  <c r="L839" i="5"/>
  <c r="L2846" i="5"/>
  <c r="L103" i="5"/>
  <c r="L1797" i="5"/>
  <c r="L1668" i="5"/>
  <c r="L2420" i="5"/>
  <c r="L1230" i="5"/>
  <c r="L1292" i="5"/>
  <c r="L996" i="5"/>
  <c r="L1950" i="5"/>
  <c r="L685" i="5"/>
  <c r="L2826" i="5"/>
  <c r="L916" i="5"/>
  <c r="L3491" i="5"/>
  <c r="L2716" i="5"/>
  <c r="L639" i="5"/>
  <c r="L2672" i="5"/>
  <c r="L2684" i="5"/>
  <c r="L2364" i="5"/>
  <c r="L638" i="5"/>
  <c r="L519" i="5"/>
  <c r="L516" i="5"/>
  <c r="L772" i="5"/>
  <c r="L1837" i="5"/>
  <c r="L3260" i="5"/>
  <c r="L576" i="5"/>
  <c r="L2620" i="5"/>
  <c r="L3568" i="5"/>
  <c r="L3628" i="5"/>
  <c r="L1374" i="5"/>
  <c r="L2322" i="5"/>
  <c r="L1218" i="5"/>
  <c r="L1371" i="5"/>
  <c r="L673" i="5"/>
  <c r="L3134" i="5"/>
  <c r="L181" i="5"/>
  <c r="L1904" i="5"/>
  <c r="L346" i="5"/>
  <c r="L1634" i="5"/>
  <c r="L1276" i="5"/>
  <c r="L2105" i="5"/>
  <c r="L2835" i="5"/>
  <c r="L210" i="5"/>
  <c r="L2898" i="5"/>
  <c r="L423" i="5"/>
  <c r="L3664" i="5"/>
  <c r="L2122" i="5"/>
  <c r="L324" i="5"/>
  <c r="L2769" i="5"/>
  <c r="L3557" i="5"/>
  <c r="L3020" i="5"/>
  <c r="L1991" i="5"/>
  <c r="L472" i="5"/>
  <c r="L1447" i="5"/>
  <c r="L2005" i="5"/>
  <c r="L2197" i="5"/>
  <c r="L922" i="5"/>
  <c r="L833" i="5"/>
  <c r="L2984" i="5"/>
  <c r="L1113" i="5"/>
  <c r="L33" i="5"/>
  <c r="L2735" i="5"/>
  <c r="L3783" i="5"/>
  <c r="L3391" i="5"/>
  <c r="L2825" i="5"/>
  <c r="L1383" i="5"/>
  <c r="L2867" i="5"/>
  <c r="L2866" i="5"/>
  <c r="L363" i="5"/>
  <c r="L1773" i="5"/>
  <c r="L1224" i="5"/>
  <c r="L988" i="5"/>
  <c r="L1142" i="5"/>
  <c r="L2845" i="5"/>
  <c r="L3530" i="5"/>
  <c r="L1221" i="5"/>
  <c r="L403" i="5"/>
  <c r="L144" i="5"/>
  <c r="L3362" i="5"/>
  <c r="L2816" i="5"/>
  <c r="L763" i="5"/>
  <c r="L908" i="5"/>
  <c r="L1637" i="5"/>
  <c r="L135" i="5"/>
  <c r="L2447" i="5"/>
  <c r="L2843" i="5"/>
  <c r="L1698" i="5"/>
  <c r="L2188" i="5"/>
  <c r="L2259" i="5"/>
  <c r="L1937" i="5"/>
  <c r="L2238" i="5"/>
  <c r="L89" i="5"/>
  <c r="L458" i="5"/>
  <c r="L1412" i="5"/>
  <c r="L2324" i="5"/>
  <c r="L1987" i="5"/>
  <c r="L148" i="5"/>
  <c r="L2750" i="5"/>
  <c r="L245" i="5"/>
  <c r="L3008" i="5"/>
  <c r="L2343" i="5"/>
  <c r="L76" i="5"/>
  <c r="L241" i="5"/>
  <c r="L137" i="5"/>
  <c r="L2676" i="5"/>
  <c r="L3421" i="5"/>
  <c r="L1060" i="5"/>
  <c r="L130" i="5"/>
  <c r="L971" i="5"/>
  <c r="L63" i="5"/>
  <c r="L1766" i="5"/>
  <c r="L1601" i="5"/>
  <c r="L3427" i="5"/>
  <c r="L3401" i="5"/>
  <c r="L3370" i="5"/>
  <c r="L3348" i="5"/>
  <c r="L3320" i="5"/>
  <c r="L3291" i="5"/>
  <c r="L3261" i="5"/>
  <c r="L3212" i="5"/>
  <c r="L3161" i="5"/>
  <c r="L3132" i="5"/>
  <c r="L3087" i="5"/>
  <c r="L3045" i="5"/>
  <c r="L3005" i="5"/>
  <c r="L2964" i="5"/>
  <c r="L2918" i="5"/>
  <c r="L2881" i="5"/>
  <c r="L2828" i="5"/>
  <c r="L2770" i="5"/>
  <c r="L2703" i="5"/>
  <c r="L2641" i="5"/>
  <c r="L2556" i="5"/>
  <c r="L2060" i="5"/>
  <c r="L3884" i="5"/>
  <c r="L3876" i="5"/>
  <c r="L3868" i="5"/>
  <c r="L3860" i="5"/>
  <c r="L3852" i="5"/>
  <c r="L3844" i="5"/>
  <c r="L3836" i="5"/>
  <c r="L829" i="5"/>
  <c r="L408" i="5"/>
  <c r="L2516" i="5"/>
  <c r="L2190" i="5"/>
  <c r="L2053" i="5"/>
  <c r="L1908" i="5"/>
  <c r="L1726" i="5"/>
  <c r="L1540" i="5"/>
  <c r="L1316" i="5"/>
  <c r="L1030" i="5"/>
  <c r="L677" i="5"/>
  <c r="L246" i="5"/>
  <c r="L3736" i="5"/>
  <c r="L3678" i="5"/>
  <c r="L3668" i="5"/>
  <c r="L3266" i="5"/>
  <c r="L2636" i="5"/>
  <c r="L2552" i="5"/>
  <c r="L2467" i="5"/>
  <c r="L2382" i="5"/>
  <c r="L2291" i="5"/>
  <c r="L2159" i="5"/>
  <c r="L2014" i="5"/>
  <c r="L1860" i="5"/>
  <c r="L1680" i="5"/>
  <c r="L1485" i="5"/>
  <c r="L1251" i="5"/>
  <c r="L947" i="5"/>
  <c r="L571" i="5"/>
  <c r="L138" i="5"/>
  <c r="L671" i="5"/>
  <c r="L233" i="5"/>
  <c r="L1370" i="5"/>
  <c r="L1099" i="5"/>
  <c r="L756" i="5"/>
  <c r="L348" i="5"/>
  <c r="L3829" i="5"/>
  <c r="L3811" i="5"/>
  <c r="L3796" i="5"/>
  <c r="L3787" i="5"/>
  <c r="L3774" i="5"/>
  <c r="L3751" i="5"/>
  <c r="L3724" i="5"/>
  <c r="L3704" i="5"/>
  <c r="L3646" i="5"/>
  <c r="L3534" i="5"/>
  <c r="L3237" i="5"/>
  <c r="L3195" i="5"/>
  <c r="L3766" i="5"/>
  <c r="L3752" i="5"/>
  <c r="L3732" i="5"/>
  <c r="L3718" i="5"/>
  <c r="L3565" i="5"/>
  <c r="L3540" i="5"/>
  <c r="L3194" i="5"/>
  <c r="L2615" i="5"/>
  <c r="L2483" i="5"/>
  <c r="L2328" i="5"/>
  <c r="L1734" i="5"/>
  <c r="L1077" i="5"/>
  <c r="L3296" i="5"/>
  <c r="L3196" i="5"/>
  <c r="L3075" i="5"/>
  <c r="L2941" i="5"/>
  <c r="L2760" i="5"/>
  <c r="L2599" i="5"/>
  <c r="L2117" i="5"/>
  <c r="L2327" i="5"/>
  <c r="L3094" i="5"/>
  <c r="L2945" i="5"/>
  <c r="L2784" i="5"/>
  <c r="L2517" i="5"/>
  <c r="L2251" i="5"/>
  <c r="L1794" i="5"/>
  <c r="L1040" i="5"/>
  <c r="L2441" i="5"/>
  <c r="L2250" i="5"/>
  <c r="L1774" i="5"/>
  <c r="L874" i="5"/>
  <c r="L29" i="5"/>
  <c r="L1568" i="5"/>
  <c r="L1258" i="5"/>
  <c r="L827" i="5"/>
  <c r="L362" i="5"/>
  <c r="L1379" i="5"/>
  <c r="L1188" i="5"/>
  <c r="L1072" i="5"/>
  <c r="L716" i="5"/>
  <c r="L312" i="5"/>
  <c r="L88" i="5"/>
  <c r="L2249" i="5"/>
  <c r="L2076" i="5"/>
  <c r="L1863" i="5"/>
  <c r="L1683" i="5"/>
  <c r="L459" i="5"/>
  <c r="L87" i="5"/>
  <c r="L2096" i="5"/>
  <c r="L582" i="5"/>
  <c r="L1343" i="5"/>
  <c r="L872" i="5"/>
  <c r="L193" i="5"/>
  <c r="L1069" i="5"/>
  <c r="L3303" i="5"/>
  <c r="L3157" i="5"/>
  <c r="L2922" i="5"/>
  <c r="L2607" i="5"/>
  <c r="L2264" i="5"/>
  <c r="L2002" i="5"/>
  <c r="L1702" i="5"/>
  <c r="L579" i="5"/>
  <c r="L578" i="5"/>
  <c r="L3443" i="5"/>
  <c r="L3074" i="5"/>
  <c r="L870" i="5"/>
  <c r="L2248" i="5"/>
  <c r="L1410" i="5"/>
  <c r="L769" i="5"/>
  <c r="L1922" i="5"/>
  <c r="L1566" i="5"/>
  <c r="L869" i="5"/>
  <c r="L358" i="5"/>
  <c r="L713" i="5"/>
  <c r="L22" i="5"/>
  <c r="L2606" i="5"/>
  <c r="L2910" i="5"/>
  <c r="L2809" i="5"/>
  <c r="L2683" i="5"/>
  <c r="L2528" i="5"/>
  <c r="L20" i="5"/>
  <c r="L2052" i="5"/>
  <c r="L1439" i="5"/>
  <c r="L1064" i="5"/>
  <c r="L3617" i="5"/>
  <c r="L3600" i="5"/>
  <c r="L3520" i="5"/>
  <c r="L3455" i="5"/>
  <c r="L3315" i="5"/>
  <c r="L3251" i="5"/>
  <c r="L3073" i="5"/>
  <c r="L2960" i="5"/>
  <c r="L2831" i="5"/>
  <c r="L3613" i="5"/>
  <c r="L3571" i="5"/>
  <c r="L3484" i="5"/>
  <c r="L3250" i="5"/>
  <c r="L2619" i="5"/>
  <c r="L1943" i="5"/>
  <c r="L573" i="5"/>
  <c r="L16" i="5"/>
  <c r="L14" i="5"/>
  <c r="L2015" i="5"/>
  <c r="L300" i="5"/>
  <c r="L2207" i="5"/>
  <c r="L1563" i="5"/>
  <c r="L821" i="5"/>
  <c r="L13" i="5"/>
  <c r="L1337" i="5"/>
  <c r="L1063" i="5"/>
  <c r="L709" i="5"/>
  <c r="L297" i="5"/>
  <c r="L818" i="5"/>
  <c r="L1025" i="5"/>
  <c r="L1177" i="5"/>
  <c r="L2526" i="5"/>
  <c r="L2320" i="5"/>
  <c r="L1965" i="5"/>
  <c r="L1216" i="5"/>
  <c r="L975" i="5"/>
  <c r="L446" i="5"/>
  <c r="L1940" i="5"/>
  <c r="L1611" i="5"/>
  <c r="L1280" i="5"/>
  <c r="L706" i="5"/>
  <c r="L3579" i="5"/>
  <c r="L3220" i="5"/>
  <c r="L3057" i="5"/>
  <c r="L2883" i="5"/>
  <c r="L2617" i="5"/>
  <c r="L234" i="5"/>
  <c r="L1939" i="5"/>
  <c r="L705" i="5"/>
  <c r="L2879" i="5"/>
  <c r="L2777" i="5"/>
  <c r="L2654" i="5"/>
  <c r="L755" i="5"/>
  <c r="L347" i="5"/>
  <c r="L1997" i="5"/>
  <c r="L1789" i="5"/>
  <c r="L1609" i="5"/>
  <c r="L1308" i="5"/>
  <c r="L943" i="5"/>
  <c r="L567" i="5"/>
  <c r="L66" i="5"/>
  <c r="L1982" i="5"/>
  <c r="L1277" i="5"/>
  <c r="L3805" i="5"/>
  <c r="L2748" i="5"/>
  <c r="L2567" i="5"/>
  <c r="L1981" i="5"/>
  <c r="L1331" i="5"/>
  <c r="L345" i="5"/>
  <c r="L1458" i="5"/>
  <c r="L2566" i="5"/>
  <c r="L2308" i="5"/>
  <c r="L2049" i="5"/>
  <c r="L1856" i="5"/>
  <c r="L1584" i="5"/>
  <c r="L750" i="5"/>
  <c r="L495" i="5"/>
  <c r="L61" i="5"/>
  <c r="L2739" i="5"/>
  <c r="L2602" i="5"/>
  <c r="L2470" i="5"/>
  <c r="L2388" i="5"/>
  <c r="L2110" i="5"/>
  <c r="L1881" i="5"/>
  <c r="L1400" i="5"/>
  <c r="L896" i="5"/>
  <c r="L969" i="5"/>
  <c r="L611" i="5"/>
  <c r="L170" i="5"/>
  <c r="L1603" i="5"/>
  <c r="L1396" i="5"/>
  <c r="L1124" i="5"/>
  <c r="L796" i="5"/>
  <c r="L379" i="5"/>
  <c r="L2452" i="5"/>
  <c r="L2385" i="5"/>
  <c r="L2302" i="5"/>
  <c r="L2170" i="5"/>
  <c r="L2026" i="5"/>
  <c r="L1876" i="5"/>
  <c r="L1692" i="5"/>
  <c r="L1499" i="5"/>
  <c r="L1268" i="5"/>
  <c r="L964" i="5"/>
  <c r="L604" i="5"/>
  <c r="L163" i="5"/>
  <c r="L3465" i="5"/>
  <c r="L2497" i="5"/>
  <c r="L2947" i="5"/>
  <c r="L2905" i="5"/>
  <c r="L2861" i="5"/>
  <c r="L2805" i="5"/>
  <c r="L2744" i="5"/>
  <c r="L2679" i="5"/>
  <c r="L2613" i="5"/>
  <c r="L2851" i="5"/>
  <c r="L3889" i="5"/>
  <c r="L3881" i="5"/>
  <c r="L3873" i="5"/>
  <c r="L3865" i="5"/>
  <c r="L3857" i="5"/>
  <c r="L3849" i="5"/>
  <c r="L3841" i="5"/>
  <c r="L3832" i="5"/>
  <c r="L683" i="5"/>
  <c r="L257" i="5"/>
  <c r="L2280" i="5"/>
  <c r="L2145" i="5"/>
  <c r="L2001" i="5"/>
  <c r="L1835" i="5"/>
  <c r="L1663" i="5"/>
  <c r="L1468" i="5"/>
  <c r="L1220" i="5"/>
  <c r="L910" i="5"/>
  <c r="L508" i="5"/>
  <c r="L81" i="5"/>
  <c r="L3684" i="5"/>
  <c r="L3674" i="5"/>
  <c r="L3583" i="5"/>
  <c r="L3254" i="5"/>
  <c r="L2604" i="5"/>
  <c r="L2504" i="5"/>
  <c r="L2428" i="5"/>
  <c r="L2356" i="5"/>
  <c r="L2246" i="5"/>
  <c r="L2113" i="5"/>
  <c r="L1966" i="5"/>
  <c r="L1791" i="5"/>
  <c r="L1612" i="5"/>
  <c r="L1406" i="5"/>
  <c r="L1137" i="5"/>
  <c r="L819" i="5"/>
  <c r="L398" i="5"/>
  <c r="L906" i="5"/>
  <c r="L502" i="5"/>
  <c r="L68" i="5"/>
  <c r="L1279" i="5"/>
  <c r="L973" i="5"/>
  <c r="L623" i="5"/>
  <c r="L179" i="5"/>
  <c r="L3826" i="5"/>
  <c r="L3808" i="5"/>
  <c r="L3792" i="5"/>
  <c r="L3779" i="5"/>
  <c r="L3761" i="5"/>
  <c r="L3745" i="5"/>
  <c r="L3717" i="5"/>
  <c r="L3656" i="5"/>
  <c r="L3643" i="5"/>
  <c r="L3519" i="5"/>
  <c r="L3223" i="5"/>
  <c r="L3179" i="5"/>
  <c r="L3762" i="5"/>
  <c r="L3746" i="5"/>
  <c r="L3729" i="5"/>
  <c r="L3712" i="5"/>
  <c r="L3556" i="5"/>
  <c r="L3528" i="5"/>
  <c r="L3178" i="5"/>
  <c r="L2583" i="5"/>
  <c r="L3439" i="5"/>
  <c r="L3414" i="5"/>
  <c r="L3385" i="5"/>
  <c r="L3361" i="5"/>
  <c r="L3334" i="5"/>
  <c r="L3307" i="5"/>
  <c r="L3277" i="5"/>
  <c r="L3231" i="5"/>
  <c r="L3186" i="5"/>
  <c r="L3149" i="5"/>
  <c r="L3109" i="5"/>
  <c r="L3066" i="5"/>
  <c r="L3028" i="5"/>
  <c r="L2981" i="5"/>
  <c r="L2943" i="5"/>
  <c r="L2903" i="5"/>
  <c r="L2852" i="5"/>
  <c r="L2796" i="5"/>
  <c r="L2737" i="5"/>
  <c r="L2675" i="5"/>
  <c r="L2601" i="5"/>
  <c r="L2840" i="5"/>
  <c r="L3888" i="5"/>
  <c r="L3880" i="5"/>
  <c r="L3872" i="5"/>
  <c r="L3864" i="5"/>
  <c r="L3856" i="5"/>
  <c r="L3848" i="5"/>
  <c r="L3840" i="5"/>
  <c r="L992" i="5"/>
  <c r="L640" i="5"/>
  <c r="L197" i="5"/>
  <c r="L2263" i="5"/>
  <c r="L2132" i="5"/>
  <c r="L1986" i="5"/>
  <c r="L1812" i="5"/>
  <c r="L1640" i="5"/>
  <c r="L1440" i="5"/>
  <c r="L1182" i="5"/>
  <c r="L866" i="5"/>
  <c r="L452" i="5"/>
  <c r="L19" i="5"/>
  <c r="L3683" i="5"/>
  <c r="L3673" i="5"/>
  <c r="L3581" i="5"/>
  <c r="L3249" i="5"/>
  <c r="L2598" i="5"/>
  <c r="L2416" i="5"/>
  <c r="L2342" i="5"/>
  <c r="L2227" i="5"/>
  <c r="L2091" i="5"/>
  <c r="L1942" i="5"/>
  <c r="L1768" i="5"/>
  <c r="L1587" i="5"/>
  <c r="L1372" i="5"/>
  <c r="L1104" i="5"/>
  <c r="L760" i="5"/>
  <c r="L351" i="5"/>
  <c r="L858" i="5"/>
  <c r="L444" i="5"/>
  <c r="L5" i="5"/>
  <c r="L1247" i="5"/>
  <c r="L944" i="5"/>
  <c r="L568" i="5"/>
  <c r="L131" i="5"/>
  <c r="L3825" i="5"/>
  <c r="L3807" i="5"/>
  <c r="L3791" i="5"/>
  <c r="L3778" i="5"/>
  <c r="L3759" i="5"/>
  <c r="L3743" i="5"/>
  <c r="L3715" i="5"/>
  <c r="L3653" i="5"/>
  <c r="L3549" i="5"/>
  <c r="L3515" i="5"/>
  <c r="L3219" i="5"/>
  <c r="L3172" i="5"/>
  <c r="L3760" i="5"/>
  <c r="L3744" i="5"/>
  <c r="L3727" i="5"/>
  <c r="L3709" i="5"/>
  <c r="L3554" i="5"/>
  <c r="L3522" i="5"/>
  <c r="L3171" i="5"/>
  <c r="L2568" i="5"/>
  <c r="C5" i="6"/>
  <c r="D5" i="6" l="1"/>
</calcChain>
</file>

<file path=xl/sharedStrings.xml><?xml version="1.0" encoding="utf-8"?>
<sst xmlns="http://schemas.openxmlformats.org/spreadsheetml/2006/main" count="3983" uniqueCount="284">
  <si>
    <t>A ST</t>
  </si>
  <si>
    <t>ACADEMY HILL RD</t>
  </si>
  <si>
    <t>ALBERT AVE</t>
  </si>
  <si>
    <t xml:space="preserve">          </t>
  </si>
  <si>
    <t>ANSON ST</t>
  </si>
  <si>
    <t>ASHWOOD TERR</t>
  </si>
  <si>
    <t>ATWATER AVE</t>
  </si>
  <si>
    <t>B ST</t>
  </si>
  <si>
    <t>BALDWIN RD</t>
  </si>
  <si>
    <t>BANK ST</t>
  </si>
  <si>
    <t>BEAU VIEW CONDO</t>
  </si>
  <si>
    <t>BEAU VIEW HGHTS</t>
  </si>
  <si>
    <t>BEECH ST</t>
  </si>
  <si>
    <t>BELLEVIEW DR</t>
  </si>
  <si>
    <t>BENANTO DR</t>
  </si>
  <si>
    <t>BIRMINGHAM COND</t>
  </si>
  <si>
    <t>BLUFF ST</t>
  </si>
  <si>
    <t>BRADLEY TERR</t>
  </si>
  <si>
    <t>BROOKSIDE COMM</t>
  </si>
  <si>
    <t>BROOKSIDE COMMO</t>
  </si>
  <si>
    <t>BUCKINGHAM RD</t>
  </si>
  <si>
    <t>BURTVILLE AVE</t>
  </si>
  <si>
    <t>CALDWELL DR</t>
  </si>
  <si>
    <t>CAMPTOWN AVE</t>
  </si>
  <si>
    <t>CAROLINE ST</t>
  </si>
  <si>
    <t>CEDAR ST</t>
  </si>
  <si>
    <t>CEDRIC AVE</t>
  </si>
  <si>
    <t>CEDRIC PLACE</t>
  </si>
  <si>
    <t>CHAPEL ST</t>
  </si>
  <si>
    <t>CHATFIELD ST</t>
  </si>
  <si>
    <t>CHERRY ST</t>
  </si>
  <si>
    <t>CHESTNUT DR</t>
  </si>
  <si>
    <t>CLARK ST</t>
  </si>
  <si>
    <t>CLARK ST EXT</t>
  </si>
  <si>
    <t>COE LANE</t>
  </si>
  <si>
    <t>COLONY ST</t>
  </si>
  <si>
    <t>COMMODORE COMMO</t>
  </si>
  <si>
    <t>COMMODORE HULL</t>
  </si>
  <si>
    <t>CONN AVE</t>
  </si>
  <si>
    <t>COON HOLLOW RD</t>
  </si>
  <si>
    <t>COPPOLA TERR</t>
  </si>
  <si>
    <t>COTTAGE ST</t>
  </si>
  <si>
    <t>CRESCENT ST</t>
  </si>
  <si>
    <t>CULLINS HILL RD</t>
  </si>
  <si>
    <t>D STREET</t>
  </si>
  <si>
    <t>DAISY HILL COND</t>
  </si>
  <si>
    <t>DALE DR</t>
  </si>
  <si>
    <t>DANIELLE COURT</t>
  </si>
  <si>
    <t>DAVID HUMPHREYS</t>
  </si>
  <si>
    <t>DERBY AVE</t>
  </si>
  <si>
    <t>DERBY NECK RD</t>
  </si>
  <si>
    <t>DERBY-MILFORD RD</t>
  </si>
  <si>
    <t>DERBYSHIRE</t>
  </si>
  <si>
    <t>DEVON VIEW RD</t>
  </si>
  <si>
    <t>DIRIENZO HTS</t>
  </si>
  <si>
    <t>DIVISION ST</t>
  </si>
  <si>
    <t>DOBEK TERR</t>
  </si>
  <si>
    <t>DONNA AVE</t>
  </si>
  <si>
    <t>E BASSETT LN</t>
  </si>
  <si>
    <t>E HAWKINS ST</t>
  </si>
  <si>
    <t>E NINTH ST</t>
  </si>
  <si>
    <t>E ST</t>
  </si>
  <si>
    <t>EIGHTH ST</t>
  </si>
  <si>
    <t>ELEVENTH ST</t>
  </si>
  <si>
    <t>ELIZABETH ST</t>
  </si>
  <si>
    <t>ELM ST</t>
  </si>
  <si>
    <t>EMMETT AVE</t>
  </si>
  <si>
    <t>EVELYN RD</t>
  </si>
  <si>
    <t>F ST</t>
  </si>
  <si>
    <t>FAIRVIEW TERR</t>
  </si>
  <si>
    <t>FALL ST</t>
  </si>
  <si>
    <t xml:space="preserve">        2A</t>
  </si>
  <si>
    <t>FERRARA COURT</t>
  </si>
  <si>
    <t>FIFTH ST</t>
  </si>
  <si>
    <t>FLORENCE AVE</t>
  </si>
  <si>
    <t>FOURTH ST</t>
  </si>
  <si>
    <t>FRANCIS ST</t>
  </si>
  <si>
    <t>FRANK GATES LN</t>
  </si>
  <si>
    <t>FRANKLIN AVE</t>
  </si>
  <si>
    <t>GAIDOSZ WAY</t>
  </si>
  <si>
    <t>GARDEN PLACE</t>
  </si>
  <si>
    <t>GARFIELD AVE</t>
  </si>
  <si>
    <t>GENERAL WOOSTER RD</t>
  </si>
  <si>
    <t>GEORGE AVE</t>
  </si>
  <si>
    <t>GILBERT ST</t>
  </si>
  <si>
    <t>GRANDVIEW BLVD</t>
  </si>
  <si>
    <t>GREAT HILL RD</t>
  </si>
  <si>
    <t>GROVE AVE</t>
  </si>
  <si>
    <t>HAROLD AVE</t>
  </si>
  <si>
    <t>HARRISON AVE</t>
  </si>
  <si>
    <t>HAWKINS ST</t>
  </si>
  <si>
    <t>HAWTHORNE AVE</t>
  </si>
  <si>
    <t>HAWTHORNE PLACE</t>
  </si>
  <si>
    <t>HICKORY RD</t>
  </si>
  <si>
    <t>HIGH ST</t>
  </si>
  <si>
    <t>HIGHLAND AVE</t>
  </si>
  <si>
    <t xml:space="preserve">       21A</t>
  </si>
  <si>
    <t xml:space="preserve">       21B</t>
  </si>
  <si>
    <t>HILLCREST AVE</t>
  </si>
  <si>
    <t>HINE TERR</t>
  </si>
  <si>
    <t>HOMESTEAD AVE</t>
  </si>
  <si>
    <t>HOWARD AVE</t>
  </si>
  <si>
    <t>IANNOTTI LANE</t>
  </si>
  <si>
    <t>IDA AVE</t>
  </si>
  <si>
    <t>INDIAN AVE</t>
  </si>
  <si>
    <t>JEANETTI DR</t>
  </si>
  <si>
    <t>JOHN ST</t>
  </si>
  <si>
    <t>JOYCE AVE</t>
  </si>
  <si>
    <t>KINDLE LANE</t>
  </si>
  <si>
    <t>KINGS COURT</t>
  </si>
  <si>
    <t>KRAKOW ST</t>
  </si>
  <si>
    <t>LAFAYETTE ST</t>
  </si>
  <si>
    <t>LAKEVIEW TERR</t>
  </si>
  <si>
    <t>LANZIERI COURT</t>
  </si>
  <si>
    <t>LAUREL AVE</t>
  </si>
  <si>
    <t>LAUREL PLACE</t>
  </si>
  <si>
    <t xml:space="preserve">   260-262</t>
  </si>
  <si>
    <t>LEWIS ST</t>
  </si>
  <si>
    <t>LILAC CIRCLE</t>
  </si>
  <si>
    <t>LOMBARDI DR</t>
  </si>
  <si>
    <t>LOMBARDI LN</t>
  </si>
  <si>
    <t>MANSFIELD ST</t>
  </si>
  <si>
    <t>MAPLE AVE</t>
  </si>
  <si>
    <t xml:space="preserve">        1A</t>
  </si>
  <si>
    <t>MAPLEWOOD CONDO</t>
  </si>
  <si>
    <t xml:space="preserve">        1B</t>
  </si>
  <si>
    <t xml:space="preserve">        1C</t>
  </si>
  <si>
    <t xml:space="preserve">        2B</t>
  </si>
  <si>
    <t xml:space="preserve">        2C</t>
  </si>
  <si>
    <t xml:space="preserve">        2D</t>
  </si>
  <si>
    <t xml:space="preserve">        2E</t>
  </si>
  <si>
    <t xml:space="preserve">        2F</t>
  </si>
  <si>
    <t xml:space="preserve">        2G</t>
  </si>
  <si>
    <t xml:space="preserve">        2H</t>
  </si>
  <si>
    <t xml:space="preserve">        3A</t>
  </si>
  <si>
    <t xml:space="preserve">        3B</t>
  </si>
  <si>
    <t xml:space="preserve">        3C</t>
  </si>
  <si>
    <t xml:space="preserve">        3D</t>
  </si>
  <si>
    <t xml:space="preserve">        4A</t>
  </si>
  <si>
    <t xml:space="preserve">        4B</t>
  </si>
  <si>
    <t xml:space="preserve">        4C</t>
  </si>
  <si>
    <t xml:space="preserve">        4D</t>
  </si>
  <si>
    <t xml:space="preserve">        5A</t>
  </si>
  <si>
    <t xml:space="preserve">        5B</t>
  </si>
  <si>
    <t xml:space="preserve">        5C</t>
  </si>
  <si>
    <t xml:space="preserve">        5D</t>
  </si>
  <si>
    <t xml:space="preserve">        5E</t>
  </si>
  <si>
    <t xml:space="preserve">        5F</t>
  </si>
  <si>
    <t xml:space="preserve">        5G</t>
  </si>
  <si>
    <t xml:space="preserve">        5H</t>
  </si>
  <si>
    <t xml:space="preserve">        6A</t>
  </si>
  <si>
    <t xml:space="preserve">        6B</t>
  </si>
  <si>
    <t xml:space="preserve">        6C</t>
  </si>
  <si>
    <t xml:space="preserve">        6D</t>
  </si>
  <si>
    <t xml:space="preserve">        6E</t>
  </si>
  <si>
    <t xml:space="preserve">        6F</t>
  </si>
  <si>
    <t xml:space="preserve">        6G</t>
  </si>
  <si>
    <t xml:space="preserve">        6H</t>
  </si>
  <si>
    <t xml:space="preserve">        6I</t>
  </si>
  <si>
    <t xml:space="preserve">        6J</t>
  </si>
  <si>
    <t xml:space="preserve">        7A</t>
  </si>
  <si>
    <t xml:space="preserve">        7B</t>
  </si>
  <si>
    <t xml:space="preserve">        7C</t>
  </si>
  <si>
    <t xml:space="preserve">        7D</t>
  </si>
  <si>
    <t xml:space="preserve">        7E</t>
  </si>
  <si>
    <t xml:space="preserve">        7F</t>
  </si>
  <si>
    <t xml:space="preserve">        7G</t>
  </si>
  <si>
    <t xml:space="preserve">        7H</t>
  </si>
  <si>
    <t xml:space="preserve">        8A</t>
  </si>
  <si>
    <t xml:space="preserve">        8B</t>
  </si>
  <si>
    <t xml:space="preserve">        8C</t>
  </si>
  <si>
    <t xml:space="preserve">        8D</t>
  </si>
  <si>
    <t xml:space="preserve">        8E</t>
  </si>
  <si>
    <t xml:space="preserve">        8F</t>
  </si>
  <si>
    <t xml:space="preserve">        8G</t>
  </si>
  <si>
    <t xml:space="preserve">        8H</t>
  </si>
  <si>
    <t xml:space="preserve">        9A</t>
  </si>
  <si>
    <t xml:space="preserve">        9B</t>
  </si>
  <si>
    <t xml:space="preserve">        9C</t>
  </si>
  <si>
    <t xml:space="preserve">        9D</t>
  </si>
  <si>
    <t>MARSHALL LANE</t>
  </si>
  <si>
    <t>MASON ST</t>
  </si>
  <si>
    <t>MCCONNEY GROVE</t>
  </si>
  <si>
    <t>MCKINLEY AVE</t>
  </si>
  <si>
    <t>MCLAUGHLIN TERR</t>
  </si>
  <si>
    <t>MINERVA ST</t>
  </si>
  <si>
    <t>MOHAWK AVE</t>
  </si>
  <si>
    <t>MONACO CIRCLE</t>
  </si>
  <si>
    <t>MOUNTAIN ST</t>
  </si>
  <si>
    <t>MT PLEASANT ST</t>
  </si>
  <si>
    <t>NEW HAVEN AVE</t>
  </si>
  <si>
    <t>NINTH ST</t>
  </si>
  <si>
    <t>NORTH AVE</t>
  </si>
  <si>
    <t>NUTMEG AVE</t>
  </si>
  <si>
    <t>O SULLIVAN RD</t>
  </si>
  <si>
    <t>OAK ST</t>
  </si>
  <si>
    <t>OLD SENTINEL HILL RD</t>
  </si>
  <si>
    <t>OLIVIA ST</t>
  </si>
  <si>
    <t>ORANGEWOOD EAST</t>
  </si>
  <si>
    <t>ORANGEWOOD WEST</t>
  </si>
  <si>
    <t>ORCHARD ST</t>
  </si>
  <si>
    <t>PARK AVE</t>
  </si>
  <si>
    <t>PARK AVE REAR</t>
  </si>
  <si>
    <t>PATTY ANN TERR</t>
  </si>
  <si>
    <t>PAUGASSETT RD</t>
  </si>
  <si>
    <t>PINE ST</t>
  </si>
  <si>
    <t>PLATT ST</t>
  </si>
  <si>
    <t>PLEASANT VIEW RD</t>
  </si>
  <si>
    <t>PRAIRIE AVE</t>
  </si>
  <si>
    <t>PRINDLE AVE</t>
  </si>
  <si>
    <t>PROSPECT ST</t>
  </si>
  <si>
    <t>RIDGE RD</t>
  </si>
  <si>
    <t>ROCKWELL PLACE</t>
  </si>
  <si>
    <t>ROOSEVELT DR</t>
  </si>
  <si>
    <t>SANTANGELO TERR</t>
  </si>
  <si>
    <t>SCHMITT TERR</t>
  </si>
  <si>
    <t>SELMA AVE</t>
  </si>
  <si>
    <t>SENTINEL HILL RD</t>
  </si>
  <si>
    <t>SEVENTH ST</t>
  </si>
  <si>
    <t>SEYMOUR AVE</t>
  </si>
  <si>
    <t>SHELTON ST</t>
  </si>
  <si>
    <t>SHERWOOD AVE</t>
  </si>
  <si>
    <t>SILVER HILL CND</t>
  </si>
  <si>
    <t>SILVER HILL RD</t>
  </si>
  <si>
    <t>SINGER VILLAGE DR</t>
  </si>
  <si>
    <t>SIXTH ST</t>
  </si>
  <si>
    <t>SMITH ST</t>
  </si>
  <si>
    <t>SODOM LANE</t>
  </si>
  <si>
    <t>SPRING ST</t>
  </si>
  <si>
    <t>STELMACK DR</t>
  </si>
  <si>
    <t>STELMACK RD</t>
  </si>
  <si>
    <t>STEPHEN ST</t>
  </si>
  <si>
    <t>STRANG RD</t>
  </si>
  <si>
    <t>SUMMER ST</t>
  </si>
  <si>
    <t>SUMMIT COMMONS</t>
  </si>
  <si>
    <t>SUMMIT ST</t>
  </si>
  <si>
    <t>SUNSET DR</t>
  </si>
  <si>
    <t>TALMADGE ST</t>
  </si>
  <si>
    <t>TENTH ST</t>
  </si>
  <si>
    <t>THIRTY FOUR WEST CONDOS</t>
  </si>
  <si>
    <t>TORRANCE AVE</t>
  </si>
  <si>
    <t>TRUMBULL ST</t>
  </si>
  <si>
    <t>TURNER AVE</t>
  </si>
  <si>
    <t>VALLEY VIEW AVE</t>
  </si>
  <si>
    <t>WASHINGTON AVE</t>
  </si>
  <si>
    <t>WASHINGTON ST</t>
  </si>
  <si>
    <t>WATER ST</t>
  </si>
  <si>
    <t>WEST FOURTH ST</t>
  </si>
  <si>
    <t>WEST NINTH ST</t>
  </si>
  <si>
    <t>WINTER ST</t>
  </si>
  <si>
    <t>WOODLAND WALK</t>
  </si>
  <si>
    <t>WOODYCREST</t>
  </si>
  <si>
    <t>YOCHERS LANE</t>
  </si>
  <si>
    <t>Str#</t>
  </si>
  <si>
    <t>Str Name</t>
  </si>
  <si>
    <t>New Assessed_Total</t>
  </si>
  <si>
    <t>Prior Assessed_Total</t>
  </si>
  <si>
    <t>YR 1 Exemption Amount</t>
  </si>
  <si>
    <t>YR 1 New Assessed Value</t>
  </si>
  <si>
    <t>Old Mill Rate</t>
  </si>
  <si>
    <t>New Mill Rate</t>
  </si>
  <si>
    <t>Old Tax</t>
  </si>
  <si>
    <t>New Tax</t>
  </si>
  <si>
    <t>Tax Increase/(Decrease)</t>
  </si>
  <si>
    <t>Street Address Combo</t>
  </si>
  <si>
    <t>Street Address</t>
  </si>
  <si>
    <t>Current Tax</t>
  </si>
  <si>
    <t>Increase/(Decrease)</t>
  </si>
  <si>
    <t>Instructions:</t>
  </si>
  <si>
    <t>The Green Shaded Address Box is a Drop Down that you can use to select the address you want to look up</t>
  </si>
  <si>
    <t>If you type the number associated with your address, the drop down will filter down to fewer street addresses</t>
  </si>
  <si>
    <t>New Est. Tax</t>
  </si>
  <si>
    <t>PAUGASSETT RD REAR</t>
  </si>
  <si>
    <t>61-2</t>
  </si>
  <si>
    <t>61-1</t>
  </si>
  <si>
    <t>61-3</t>
  </si>
  <si>
    <t>61-4</t>
  </si>
  <si>
    <t>72B</t>
  </si>
  <si>
    <t>76B</t>
  </si>
  <si>
    <t>97B</t>
  </si>
  <si>
    <t>97A</t>
  </si>
  <si>
    <t>131A</t>
  </si>
  <si>
    <t>138B</t>
  </si>
  <si>
    <t>5VALLEY VIEW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</si>
</sst>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1" applyNumberFormat="1" applyFont="1"/>
    <xf numFmtId="0" fontId="1" fillId="0" borderId="4" xfId="0" applyFont="1" applyFill="1" applyBorder="1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5" fontId="0" fillId="0" borderId="0" xfId="1" applyNumberFormat="1" applyFont="1" applyFill="1"/>
    <xf numFmtId="3" fontId="0" fillId="0" borderId="0" xfId="0" applyNumberFormat="1" applyFill="1"/>
    <xf numFmtId="0" fontId="0" fillId="0" borderId="0" xfId="0" applyFill="1"/>
    <xf numFmtId="165" fontId="0" fillId="0" borderId="0" xfId="0" applyNumberFormat="1" applyFill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4" fillId="0" borderId="0" xfId="0" applyFont="1"/>
    <xf numFmtId="0" fontId="1" fillId="0" borderId="4" xfId="0" applyFont="1" applyBorder="1" applyAlignment="1">
      <alignment horizontal="center"/>
    </xf>
    <xf numFmtId="165" fontId="1" fillId="0" borderId="0" xfId="0" applyNumberFormat="1" applyFont="1"/>
    <xf numFmtId="0" fontId="0" fillId="2" borderId="5" xfId="0" applyFill="1" applyBorder="1" applyProtection="1">
      <protection locked="0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93FC-60E5-4052-9986-1E95A171C2B6}">
  <dimension ref="A4:D12"/>
  <sheetViews>
    <sheetView tabSelected="1" workbookViewId="0">
      <selection activeCell="A5" sqref="A5"/>
    </sheetView>
  </sheetViews>
  <sheetFormatPr defaultRowHeight="15" x14ac:dyDescent="0.25"/>
  <cols>
    <col min="1" max="1" width="19" customWidth="1"/>
    <col min="2" max="3" width="15.7109375" customWidth="1"/>
    <col min="4" max="4" width="20.7109375" customWidth="1"/>
    <col min="5" max="5" width="19.140625" bestFit="1" customWidth="1"/>
  </cols>
  <sheetData>
    <row r="4" spans="1:4" ht="15.75" thickBot="1" x14ac:dyDescent="0.3">
      <c r="A4" s="1" t="s">
        <v>265</v>
      </c>
      <c r="B4" s="21" t="s">
        <v>266</v>
      </c>
      <c r="C4" s="21" t="s">
        <v>271</v>
      </c>
      <c r="D4" s="21" t="s">
        <v>267</v>
      </c>
    </row>
    <row r="5" spans="1:4" ht="15.75" thickBot="1" x14ac:dyDescent="0.3">
      <c r="A5" s="23" t="s">
        <v>283</v>
      </c>
      <c r="B5" s="2">
        <f>VLOOKUP(A5,'Residential and Condo Data'!C2:K3964,8,FALSE)</f>
        <v>7904.7360000000008</v>
      </c>
      <c r="C5" s="2">
        <f>VLOOKUP(A5,'Residential and Condo Data'!C2:K3964,9,FALSE)</f>
        <v>7649.7464399999999</v>
      </c>
      <c r="D5" s="22">
        <f>C5-B5</f>
        <v>-254.98956000000089</v>
      </c>
    </row>
    <row r="10" spans="1:4" ht="18.75" x14ac:dyDescent="0.3">
      <c r="A10" s="20" t="s">
        <v>268</v>
      </c>
    </row>
    <row r="11" spans="1:4" x14ac:dyDescent="0.25">
      <c r="A11" t="s">
        <v>269</v>
      </c>
    </row>
    <row r="12" spans="1:4" x14ac:dyDescent="0.25">
      <c r="A12" t="s">
        <v>270</v>
      </c>
    </row>
  </sheetData>
  <sheetProtection sheet="1" objects="1" scenarios="1" selectLockedCell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A6317F-873E-4317-BF74-FE2928DA6238}">
          <x14:formula1>
            <xm:f>'Residential and Condo Data'!$C$2:$C$3964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7EE7-71C7-4085-A534-4E4747E5C0FD}">
  <dimension ref="A1:L3892"/>
  <sheetViews>
    <sheetView workbookViewId="0">
      <selection activeCell="D1" sqref="D1"/>
    </sheetView>
  </sheetViews>
  <sheetFormatPr defaultRowHeight="15" x14ac:dyDescent="0.25"/>
  <cols>
    <col min="1" max="1" width="11" style="10" customWidth="1"/>
    <col min="2" max="2" width="26.140625" style="10" bestFit="1" customWidth="1"/>
    <col min="3" max="3" width="26.140625" style="10" customWidth="1"/>
    <col min="4" max="4" width="19.5703125" style="10" bestFit="1" customWidth="1"/>
    <col min="5" max="5" width="19.85546875" style="10" bestFit="1" customWidth="1"/>
    <col min="6" max="6" width="22.85546875" style="10" bestFit="1" customWidth="1"/>
    <col min="7" max="7" width="23.42578125" style="10" bestFit="1" customWidth="1"/>
    <col min="8" max="8" width="12.140625" style="10" bestFit="1" customWidth="1"/>
    <col min="9" max="9" width="13.42578125" style="10" bestFit="1" customWidth="1"/>
    <col min="10" max="11" width="10.5703125" style="10" bestFit="1" customWidth="1"/>
    <col min="12" max="12" width="23.28515625" style="10" bestFit="1" customWidth="1"/>
  </cols>
  <sheetData>
    <row r="1" spans="1:12" x14ac:dyDescent="0.25">
      <c r="A1" s="4" t="s">
        <v>253</v>
      </c>
      <c r="B1" s="4" t="s">
        <v>254</v>
      </c>
      <c r="C1" s="4" t="s">
        <v>264</v>
      </c>
      <c r="D1" s="5" t="s">
        <v>255</v>
      </c>
      <c r="E1" s="5" t="s">
        <v>256</v>
      </c>
      <c r="F1" s="3" t="s">
        <v>257</v>
      </c>
      <c r="G1" s="3" t="s">
        <v>258</v>
      </c>
      <c r="H1" s="3" t="s">
        <v>259</v>
      </c>
      <c r="I1" s="3" t="s">
        <v>260</v>
      </c>
      <c r="J1" s="3" t="s">
        <v>261</v>
      </c>
      <c r="K1" s="3" t="s">
        <v>262</v>
      </c>
      <c r="L1" s="3" t="s">
        <v>263</v>
      </c>
    </row>
    <row r="2" spans="1:12" x14ac:dyDescent="0.25">
      <c r="A2" s="6">
        <v>1</v>
      </c>
      <c r="B2" s="6" t="s">
        <v>5</v>
      </c>
      <c r="C2" s="6" t="str">
        <f>A2&amp;B2</f>
        <v>1ASHWOOD TERR</v>
      </c>
      <c r="D2" s="7">
        <v>165270</v>
      </c>
      <c r="E2" s="7">
        <v>85890</v>
      </c>
      <c r="F2" s="8">
        <f>+(D2-E2)*0.8*-1</f>
        <v>-63504</v>
      </c>
      <c r="G2" s="9">
        <f>+F2+D2</f>
        <v>101766</v>
      </c>
      <c r="H2" s="10">
        <v>4.3200000000000002E-2</v>
      </c>
      <c r="I2" s="10">
        <v>3.8859999999999999E-2</v>
      </c>
      <c r="J2" s="8">
        <f>+H2*E2</f>
        <v>3710.4480000000003</v>
      </c>
      <c r="K2" s="8">
        <f>+G2*I2</f>
        <v>3954.6267599999996</v>
      </c>
      <c r="L2" s="11">
        <f>+K2-J2</f>
        <v>244.17875999999933</v>
      </c>
    </row>
    <row r="3" spans="1:12" x14ac:dyDescent="0.25">
      <c r="A3" s="6">
        <v>1</v>
      </c>
      <c r="B3" s="6" t="s">
        <v>15</v>
      </c>
      <c r="C3" s="6" t="str">
        <f>A3&amp;B3</f>
        <v>1BIRMINGHAM COND</v>
      </c>
      <c r="D3" s="7">
        <v>261730</v>
      </c>
      <c r="E3" s="7">
        <v>171010</v>
      </c>
      <c r="F3" s="8">
        <f>+(D3-E3)*0.8*-1</f>
        <v>-72576</v>
      </c>
      <c r="G3" s="9">
        <f>+F3+D3</f>
        <v>189154</v>
      </c>
      <c r="H3" s="10">
        <v>4.3200000000000002E-2</v>
      </c>
      <c r="I3" s="10">
        <v>3.8859999999999999E-2</v>
      </c>
      <c r="J3" s="8">
        <f>+H3*E3</f>
        <v>7387.6320000000005</v>
      </c>
      <c r="K3" s="8">
        <f>+G3*I3</f>
        <v>7350.5244400000001</v>
      </c>
      <c r="L3" s="11">
        <f>+K3-J3</f>
        <v>-37.107560000000376</v>
      </c>
    </row>
    <row r="4" spans="1:12" x14ac:dyDescent="0.25">
      <c r="A4" s="6">
        <v>1</v>
      </c>
      <c r="B4" s="6" t="s">
        <v>18</v>
      </c>
      <c r="C4" s="6" t="str">
        <f>A4&amp;B4</f>
        <v>1BROOKSIDE COMM</v>
      </c>
      <c r="D4" s="7">
        <v>194460</v>
      </c>
      <c r="E4" s="7">
        <v>94500</v>
      </c>
      <c r="F4" s="8">
        <f>+(D4-E4)*0.8*-1</f>
        <v>-79968</v>
      </c>
      <c r="G4" s="9">
        <f>+F4+D4</f>
        <v>114492</v>
      </c>
      <c r="H4" s="10">
        <v>4.3200000000000002E-2</v>
      </c>
      <c r="I4" s="10">
        <v>3.8859999999999999E-2</v>
      </c>
      <c r="J4" s="8">
        <f>+H4*E4</f>
        <v>4082.4</v>
      </c>
      <c r="K4" s="8">
        <f>+G4*I4</f>
        <v>4449.1591200000003</v>
      </c>
      <c r="L4" s="11">
        <f>+K4-J4</f>
        <v>366.75912000000017</v>
      </c>
    </row>
    <row r="5" spans="1:12" x14ac:dyDescent="0.25">
      <c r="A5" s="6">
        <v>1</v>
      </c>
      <c r="B5" s="6" t="s">
        <v>19</v>
      </c>
      <c r="C5" s="6" t="str">
        <f>A5&amp;B5</f>
        <v>1BROOKSIDE COMMO</v>
      </c>
      <c r="D5" s="7">
        <v>194040</v>
      </c>
      <c r="E5" s="7">
        <v>94010</v>
      </c>
      <c r="F5" s="8">
        <f>+(D5-E5)*0.8*-1</f>
        <v>-80024</v>
      </c>
      <c r="G5" s="9">
        <f>+F5+D5</f>
        <v>114016</v>
      </c>
      <c r="H5" s="10">
        <v>4.3200000000000002E-2</v>
      </c>
      <c r="I5" s="10">
        <v>3.8859999999999999E-2</v>
      </c>
      <c r="J5" s="8">
        <f>+H5*E5</f>
        <v>4061.2320000000004</v>
      </c>
      <c r="K5" s="8">
        <f>+G5*I5</f>
        <v>4430.66176</v>
      </c>
      <c r="L5" s="11">
        <f>+K5-J5</f>
        <v>369.42975999999953</v>
      </c>
    </row>
    <row r="6" spans="1:12" x14ac:dyDescent="0.25">
      <c r="A6" s="6">
        <v>1</v>
      </c>
      <c r="B6" s="6" t="s">
        <v>20</v>
      </c>
      <c r="C6" s="6" t="str">
        <f>A6&amp;B6</f>
        <v>1BUCKINGHAM RD</v>
      </c>
      <c r="D6" s="7">
        <v>188230</v>
      </c>
      <c r="E6" s="7">
        <v>126350</v>
      </c>
      <c r="F6" s="8">
        <f>+(D6-E6)*0.8*-1</f>
        <v>-49504</v>
      </c>
      <c r="G6" s="9">
        <f>+F6+D6</f>
        <v>138726</v>
      </c>
      <c r="H6" s="10">
        <v>4.3200000000000002E-2</v>
      </c>
      <c r="I6" s="10">
        <v>3.8859999999999999E-2</v>
      </c>
      <c r="J6" s="8">
        <f>+H6*E6</f>
        <v>5458.3200000000006</v>
      </c>
      <c r="K6" s="8">
        <f>+G6*I6</f>
        <v>5390.8923599999998</v>
      </c>
      <c r="L6" s="11">
        <f>+K6-J6</f>
        <v>-67.427640000000792</v>
      </c>
    </row>
    <row r="7" spans="1:12" x14ac:dyDescent="0.25">
      <c r="A7" s="6">
        <v>1</v>
      </c>
      <c r="B7" s="6" t="s">
        <v>26</v>
      </c>
      <c r="C7" s="6" t="str">
        <f>A7&amp;B7</f>
        <v>1CEDRIC AVE</v>
      </c>
      <c r="D7" s="7">
        <v>174440</v>
      </c>
      <c r="E7" s="7">
        <v>116410</v>
      </c>
      <c r="F7" s="8">
        <f>+(D7-E7)*0.8*-1</f>
        <v>-46424</v>
      </c>
      <c r="G7" s="9">
        <f>+F7+D7</f>
        <v>128016</v>
      </c>
      <c r="H7" s="10">
        <v>4.3200000000000002E-2</v>
      </c>
      <c r="I7" s="10">
        <v>3.8859999999999999E-2</v>
      </c>
      <c r="J7" s="8">
        <f>+H7*E7</f>
        <v>5028.9120000000003</v>
      </c>
      <c r="K7" s="8">
        <f>+G7*I7</f>
        <v>4974.7017599999999</v>
      </c>
      <c r="L7" s="11">
        <f>+K7-J7</f>
        <v>-54.21024000000034</v>
      </c>
    </row>
    <row r="8" spans="1:12" x14ac:dyDescent="0.25">
      <c r="A8" s="6">
        <v>1</v>
      </c>
      <c r="B8" s="6" t="s">
        <v>27</v>
      </c>
      <c r="C8" s="6" t="str">
        <f>A8&amp;B8</f>
        <v>1CEDRIC PLACE</v>
      </c>
      <c r="D8" s="7">
        <v>171570</v>
      </c>
      <c r="E8" s="7">
        <v>118020</v>
      </c>
      <c r="F8" s="8">
        <f>+(D8-E8)*0.8*-1</f>
        <v>-42840</v>
      </c>
      <c r="G8" s="9">
        <f>+F8+D8</f>
        <v>128730</v>
      </c>
      <c r="H8" s="10">
        <v>4.3200000000000002E-2</v>
      </c>
      <c r="I8" s="10">
        <v>3.8859999999999999E-2</v>
      </c>
      <c r="J8" s="8">
        <f>+H8*E8</f>
        <v>5098.4639999999999</v>
      </c>
      <c r="K8" s="8">
        <f>+G8*I8</f>
        <v>5002.4477999999999</v>
      </c>
      <c r="L8" s="11">
        <f>+K8-J8</f>
        <v>-96.016200000000026</v>
      </c>
    </row>
    <row r="9" spans="1:12" x14ac:dyDescent="0.25">
      <c r="A9" s="6">
        <v>1</v>
      </c>
      <c r="B9" s="6" t="s">
        <v>30</v>
      </c>
      <c r="C9" s="6" t="str">
        <f>A9&amp;B9</f>
        <v>1CHERRY ST</v>
      </c>
      <c r="D9" s="7">
        <v>329000</v>
      </c>
      <c r="E9" s="7">
        <v>161910</v>
      </c>
      <c r="F9" s="8">
        <f>+(D9-E9)*0.8*-1</f>
        <v>-133672</v>
      </c>
      <c r="G9" s="9">
        <f>+F9+D9</f>
        <v>195328</v>
      </c>
      <c r="H9" s="10">
        <v>4.3200000000000002E-2</v>
      </c>
      <c r="I9" s="10">
        <v>3.8859999999999999E-2</v>
      </c>
      <c r="J9" s="8">
        <f>+H9*E9</f>
        <v>6994.5120000000006</v>
      </c>
      <c r="K9" s="8">
        <f>+G9*I9</f>
        <v>7590.4460799999997</v>
      </c>
      <c r="L9" s="11">
        <f>+K9-J9</f>
        <v>595.93407999999908</v>
      </c>
    </row>
    <row r="10" spans="1:12" x14ac:dyDescent="0.25">
      <c r="A10" s="6">
        <v>1</v>
      </c>
      <c r="B10" s="6" t="s">
        <v>31</v>
      </c>
      <c r="C10" s="6" t="str">
        <f>A10&amp;B10</f>
        <v>1CHESTNUT DR</v>
      </c>
      <c r="D10" s="7">
        <v>193830</v>
      </c>
      <c r="E10" s="7">
        <v>130410</v>
      </c>
      <c r="F10" s="8">
        <f>+(D10-E10)*0.8*-1</f>
        <v>-50736</v>
      </c>
      <c r="G10" s="9">
        <f>+F10+D10</f>
        <v>143094</v>
      </c>
      <c r="H10" s="10">
        <v>4.3200000000000002E-2</v>
      </c>
      <c r="I10" s="10">
        <v>3.8859999999999999E-2</v>
      </c>
      <c r="J10" s="8">
        <f>+H10*E10</f>
        <v>5633.7120000000004</v>
      </c>
      <c r="K10" s="8">
        <f>+G10*I10</f>
        <v>5560.6328400000002</v>
      </c>
      <c r="L10" s="11">
        <f>+K10-J10</f>
        <v>-73.079160000000229</v>
      </c>
    </row>
    <row r="11" spans="1:12" x14ac:dyDescent="0.25">
      <c r="A11" s="6">
        <v>1</v>
      </c>
      <c r="B11" s="6" t="s">
        <v>36</v>
      </c>
      <c r="C11" s="6" t="str">
        <f>A11&amp;B11</f>
        <v>1COMMODORE COMMO</v>
      </c>
      <c r="D11" s="7">
        <v>169960</v>
      </c>
      <c r="E11" s="7">
        <v>95270</v>
      </c>
      <c r="F11" s="8">
        <f>+(D11-E11)*0.8*-1</f>
        <v>-59752</v>
      </c>
      <c r="G11" s="9">
        <f>+F11+D11</f>
        <v>110208</v>
      </c>
      <c r="H11" s="10">
        <v>4.3200000000000002E-2</v>
      </c>
      <c r="I11" s="10">
        <v>3.8859999999999999E-2</v>
      </c>
      <c r="J11" s="8">
        <f>+H11*E11</f>
        <v>4115.6640000000007</v>
      </c>
      <c r="K11" s="8">
        <f>+G11*I11</f>
        <v>4282.6828800000003</v>
      </c>
      <c r="L11" s="11">
        <f>+K11-J11</f>
        <v>167.01887999999963</v>
      </c>
    </row>
    <row r="12" spans="1:12" x14ac:dyDescent="0.25">
      <c r="A12" s="6">
        <v>1</v>
      </c>
      <c r="B12" s="6" t="s">
        <v>37</v>
      </c>
      <c r="C12" s="6" t="str">
        <f>A12&amp;B12</f>
        <v>1COMMODORE HULL</v>
      </c>
      <c r="D12" s="7">
        <v>394170</v>
      </c>
      <c r="E12" s="7">
        <v>261310</v>
      </c>
      <c r="F12" s="8">
        <f>+(D12-E12)*0.8*-1</f>
        <v>-106288</v>
      </c>
      <c r="G12" s="9">
        <f>+F12+D12</f>
        <v>287882</v>
      </c>
      <c r="H12" s="10">
        <v>4.3200000000000002E-2</v>
      </c>
      <c r="I12" s="10">
        <v>3.8859999999999999E-2</v>
      </c>
      <c r="J12" s="8">
        <f>+H12*E12</f>
        <v>11288.592000000001</v>
      </c>
      <c r="K12" s="8">
        <f>+G12*I12</f>
        <v>11187.094519999999</v>
      </c>
      <c r="L12" s="11">
        <f>+K12-J12</f>
        <v>-101.49748000000181</v>
      </c>
    </row>
    <row r="13" spans="1:12" x14ac:dyDescent="0.25">
      <c r="A13" s="6">
        <v>1</v>
      </c>
      <c r="B13" s="6" t="s">
        <v>39</v>
      </c>
      <c r="C13" s="6" t="str">
        <f>A13&amp;B13</f>
        <v>1COON HOLLOW RD</v>
      </c>
      <c r="D13" s="7">
        <v>172200</v>
      </c>
      <c r="E13" s="7">
        <v>111160</v>
      </c>
      <c r="F13" s="8">
        <f>+(D13-E13)*0.8*-1</f>
        <v>-48832</v>
      </c>
      <c r="G13" s="9">
        <f>+F13+D13</f>
        <v>123368</v>
      </c>
      <c r="H13" s="10">
        <v>4.3200000000000002E-2</v>
      </c>
      <c r="I13" s="10">
        <v>3.8859999999999999E-2</v>
      </c>
      <c r="J13" s="8">
        <f>+H13*E13</f>
        <v>4802.1120000000001</v>
      </c>
      <c r="K13" s="8">
        <f>+G13*I13</f>
        <v>4794.0804799999996</v>
      </c>
      <c r="L13" s="11">
        <f>+K13-J13</f>
        <v>-8.0315200000004552</v>
      </c>
    </row>
    <row r="14" spans="1:12" x14ac:dyDescent="0.25">
      <c r="A14" s="6">
        <v>1</v>
      </c>
      <c r="B14" s="6" t="s">
        <v>43</v>
      </c>
      <c r="C14" s="6" t="str">
        <f>A14&amp;B14</f>
        <v>1CULLINS HILL RD</v>
      </c>
      <c r="D14" s="7">
        <v>308210</v>
      </c>
      <c r="E14" s="7">
        <v>215040</v>
      </c>
      <c r="F14" s="8">
        <f>+(D14-E14)*0.8*-1</f>
        <v>-74536</v>
      </c>
      <c r="G14" s="9">
        <f>+F14+D14</f>
        <v>233674</v>
      </c>
      <c r="H14" s="10">
        <v>4.3200000000000002E-2</v>
      </c>
      <c r="I14" s="10">
        <v>3.8859999999999999E-2</v>
      </c>
      <c r="J14" s="8">
        <f>+H14*E14</f>
        <v>9289.728000000001</v>
      </c>
      <c r="K14" s="8">
        <f>+G14*I14</f>
        <v>9080.5716400000001</v>
      </c>
      <c r="L14" s="11">
        <f>+K14-J14</f>
        <v>-209.15636000000086</v>
      </c>
    </row>
    <row r="15" spans="1:12" x14ac:dyDescent="0.25">
      <c r="A15" s="6">
        <v>1</v>
      </c>
      <c r="B15" s="6" t="s">
        <v>46</v>
      </c>
      <c r="C15" s="6" t="str">
        <f>A15&amp;B15</f>
        <v>1DALE DR</v>
      </c>
      <c r="D15" s="7">
        <v>376950</v>
      </c>
      <c r="E15" s="7">
        <v>257530</v>
      </c>
      <c r="F15" s="8">
        <f>+(D15-E15)*0.8*-1</f>
        <v>-95536</v>
      </c>
      <c r="G15" s="9">
        <f>+F15+D15</f>
        <v>281414</v>
      </c>
      <c r="H15" s="10">
        <v>4.3200000000000002E-2</v>
      </c>
      <c r="I15" s="10">
        <v>3.8859999999999999E-2</v>
      </c>
      <c r="J15" s="8">
        <f>+H15*E15</f>
        <v>11125.296</v>
      </c>
      <c r="K15" s="8">
        <f>+G15*I15</f>
        <v>10935.74804</v>
      </c>
      <c r="L15" s="11">
        <f>+K15-J15</f>
        <v>-189.54795999999988</v>
      </c>
    </row>
    <row r="16" spans="1:12" x14ac:dyDescent="0.25">
      <c r="A16" s="6">
        <v>1</v>
      </c>
      <c r="B16" s="6" t="s">
        <v>47</v>
      </c>
      <c r="C16" s="6" t="str">
        <f>A16&amp;B16</f>
        <v>1DANIELLE COURT</v>
      </c>
      <c r="D16" s="7">
        <v>400190</v>
      </c>
      <c r="E16" s="7">
        <v>244580</v>
      </c>
      <c r="F16" s="8">
        <f>+(D16-E16)*0.8*-1</f>
        <v>-124488</v>
      </c>
      <c r="G16" s="9">
        <f>+F16+D16</f>
        <v>275702</v>
      </c>
      <c r="H16" s="10">
        <v>4.3200000000000002E-2</v>
      </c>
      <c r="I16" s="10">
        <v>3.8859999999999999E-2</v>
      </c>
      <c r="J16" s="8">
        <f>+H16*E16</f>
        <v>10565.856</v>
      </c>
      <c r="K16" s="8">
        <f>+G16*I16</f>
        <v>10713.77972</v>
      </c>
      <c r="L16" s="11">
        <f>+K16-J16</f>
        <v>147.92372000000069</v>
      </c>
    </row>
    <row r="17" spans="1:12" x14ac:dyDescent="0.25">
      <c r="A17" s="6">
        <v>1</v>
      </c>
      <c r="B17" s="6" t="s">
        <v>48</v>
      </c>
      <c r="C17" s="6" t="str">
        <f>A17&amp;B17</f>
        <v>1DAVID HUMPHREYS</v>
      </c>
      <c r="D17" s="7">
        <v>145670</v>
      </c>
      <c r="E17" s="7">
        <v>95830</v>
      </c>
      <c r="F17" s="8">
        <f>+(D17-E17)*0.8*-1</f>
        <v>-39872</v>
      </c>
      <c r="G17" s="9">
        <f>+F17+D17</f>
        <v>105798</v>
      </c>
      <c r="H17" s="10">
        <v>4.3200000000000002E-2</v>
      </c>
      <c r="I17" s="10">
        <v>3.8859999999999999E-2</v>
      </c>
      <c r="J17" s="8">
        <f>+H17*E17</f>
        <v>4139.8559999999998</v>
      </c>
      <c r="K17" s="8">
        <f>+G17*I17</f>
        <v>4111.3102799999997</v>
      </c>
      <c r="L17" s="11">
        <f>+K17-J17</f>
        <v>-28.545720000000074</v>
      </c>
    </row>
    <row r="18" spans="1:12" x14ac:dyDescent="0.25">
      <c r="A18" s="6">
        <v>1</v>
      </c>
      <c r="B18" s="6" t="s">
        <v>51</v>
      </c>
      <c r="C18" s="6" t="str">
        <f>A18&amp;B18</f>
        <v>1DERBY-MILFORD RD</v>
      </c>
      <c r="D18" s="7">
        <v>289730</v>
      </c>
      <c r="E18" s="7">
        <v>180390</v>
      </c>
      <c r="F18" s="8">
        <f>+(D18-E18)*0.8*-1</f>
        <v>-87472</v>
      </c>
      <c r="G18" s="9">
        <f>+F18+D18</f>
        <v>202258</v>
      </c>
      <c r="H18" s="10">
        <v>4.3200000000000002E-2</v>
      </c>
      <c r="I18" s="10">
        <v>3.8859999999999999E-2</v>
      </c>
      <c r="J18" s="8">
        <f>+H18*E18</f>
        <v>7792.8480000000009</v>
      </c>
      <c r="K18" s="8">
        <f>+G18*I18</f>
        <v>7859.7458799999995</v>
      </c>
      <c r="L18" s="11">
        <f>+K18-J18</f>
        <v>66.897879999998622</v>
      </c>
    </row>
    <row r="19" spans="1:12" x14ac:dyDescent="0.25">
      <c r="A19" s="6">
        <v>1</v>
      </c>
      <c r="B19" s="6" t="s">
        <v>52</v>
      </c>
      <c r="C19" s="6" t="str">
        <f>A19&amp;B19</f>
        <v>1DERBYSHIRE</v>
      </c>
      <c r="D19" s="7">
        <v>211260</v>
      </c>
      <c r="E19" s="7">
        <v>123270</v>
      </c>
      <c r="F19" s="8">
        <f>+(D19-E19)*0.8*-1</f>
        <v>-70392</v>
      </c>
      <c r="G19" s="9">
        <f>+F19+D19</f>
        <v>140868</v>
      </c>
      <c r="H19" s="10">
        <v>4.3200000000000002E-2</v>
      </c>
      <c r="I19" s="10">
        <v>3.8859999999999999E-2</v>
      </c>
      <c r="J19" s="8">
        <f>+H19*E19</f>
        <v>5325.2640000000001</v>
      </c>
      <c r="K19" s="8">
        <f>+G19*I19</f>
        <v>5474.1304799999998</v>
      </c>
      <c r="L19" s="11">
        <f>+K19-J19</f>
        <v>148.86647999999968</v>
      </c>
    </row>
    <row r="20" spans="1:12" x14ac:dyDescent="0.25">
      <c r="A20" s="6">
        <v>1</v>
      </c>
      <c r="B20" s="6" t="s">
        <v>53</v>
      </c>
      <c r="C20" s="6" t="str">
        <f>A20&amp;B20</f>
        <v>1DEVON VIEW RD</v>
      </c>
      <c r="D20" s="7">
        <v>321300</v>
      </c>
      <c r="E20" s="7">
        <v>211470</v>
      </c>
      <c r="F20" s="8">
        <f>+(D20-E20)*0.8*-1</f>
        <v>-87864</v>
      </c>
      <c r="G20" s="9">
        <f>+F20+D20</f>
        <v>233436</v>
      </c>
      <c r="H20" s="10">
        <v>4.3200000000000002E-2</v>
      </c>
      <c r="I20" s="10">
        <v>3.8859999999999999E-2</v>
      </c>
      <c r="J20" s="8">
        <f>+H20*E20</f>
        <v>9135.5040000000008</v>
      </c>
      <c r="K20" s="8">
        <f>+G20*I20</f>
        <v>9071.3229599999995</v>
      </c>
      <c r="L20" s="11">
        <f>+K20-J20</f>
        <v>-64.181040000001303</v>
      </c>
    </row>
    <row r="21" spans="1:12" x14ac:dyDescent="0.25">
      <c r="A21" s="6">
        <v>1</v>
      </c>
      <c r="B21" s="6" t="s">
        <v>56</v>
      </c>
      <c r="C21" s="6" t="str">
        <f>A21&amp;B21</f>
        <v>1DOBEK TERR</v>
      </c>
      <c r="D21" s="7">
        <v>216230</v>
      </c>
      <c r="E21" s="7">
        <v>140770</v>
      </c>
      <c r="F21" s="8">
        <f>+(D21-E21)*0.8*-1</f>
        <v>-60368</v>
      </c>
      <c r="G21" s="9">
        <f>+F21+D21</f>
        <v>155862</v>
      </c>
      <c r="H21" s="10">
        <v>4.3200000000000002E-2</v>
      </c>
      <c r="I21" s="10">
        <v>3.8859999999999999E-2</v>
      </c>
      <c r="J21" s="8">
        <f>+H21*E21</f>
        <v>6081.2640000000001</v>
      </c>
      <c r="K21" s="8">
        <f>+G21*I21</f>
        <v>6056.7973199999997</v>
      </c>
      <c r="L21" s="11">
        <f>+K21-J21</f>
        <v>-24.466680000000451</v>
      </c>
    </row>
    <row r="22" spans="1:12" x14ac:dyDescent="0.25">
      <c r="A22" s="6">
        <v>1</v>
      </c>
      <c r="B22" s="6" t="s">
        <v>57</v>
      </c>
      <c r="C22" s="6" t="str">
        <f>A22&amp;B22</f>
        <v>1DONNA AVE</v>
      </c>
      <c r="D22" s="7">
        <v>178290</v>
      </c>
      <c r="E22" s="7">
        <v>120680</v>
      </c>
      <c r="F22" s="8">
        <f>+(D22-E22)*0.8*-1</f>
        <v>-46088</v>
      </c>
      <c r="G22" s="9">
        <f>+F22+D22</f>
        <v>132202</v>
      </c>
      <c r="H22" s="10">
        <v>4.3200000000000002E-2</v>
      </c>
      <c r="I22" s="10">
        <v>3.8859999999999999E-2</v>
      </c>
      <c r="J22" s="8">
        <f>+H22*E22</f>
        <v>5213.3760000000002</v>
      </c>
      <c r="K22" s="8">
        <f>+G22*I22</f>
        <v>5137.3697199999997</v>
      </c>
      <c r="L22" s="11">
        <f>+K22-J22</f>
        <v>-76.006280000000515</v>
      </c>
    </row>
    <row r="23" spans="1:12" x14ac:dyDescent="0.25">
      <c r="A23" s="6">
        <v>1</v>
      </c>
      <c r="B23" s="6" t="s">
        <v>70</v>
      </c>
      <c r="C23" s="6" t="str">
        <f>A23&amp;B23</f>
        <v>1FALL ST</v>
      </c>
      <c r="D23" s="7">
        <v>172900</v>
      </c>
      <c r="E23" s="7">
        <v>113400</v>
      </c>
      <c r="F23" s="8">
        <f>+(D23-E23)*0.8*-1</f>
        <v>-47600</v>
      </c>
      <c r="G23" s="9">
        <f>+F23+D23</f>
        <v>125300</v>
      </c>
      <c r="H23" s="10">
        <v>4.3200000000000002E-2</v>
      </c>
      <c r="I23" s="10">
        <v>3.8859999999999999E-2</v>
      </c>
      <c r="J23" s="8">
        <f>+H23*E23</f>
        <v>4898.88</v>
      </c>
      <c r="K23" s="8">
        <f>+G23*I23</f>
        <v>4869.1579999999994</v>
      </c>
      <c r="L23" s="11">
        <f>+K23-J23</f>
        <v>-29.722000000000662</v>
      </c>
    </row>
    <row r="24" spans="1:12" x14ac:dyDescent="0.25">
      <c r="A24" s="6">
        <v>1</v>
      </c>
      <c r="B24" s="6" t="s">
        <v>73</v>
      </c>
      <c r="C24" s="6" t="str">
        <f>A24&amp;B24</f>
        <v>1FIFTH ST</v>
      </c>
      <c r="D24" s="7">
        <v>137620</v>
      </c>
      <c r="E24" s="7">
        <v>90090</v>
      </c>
      <c r="F24" s="8">
        <f>+(D24-E24)*0.8*-1</f>
        <v>-38024</v>
      </c>
      <c r="G24" s="9">
        <f>+F24+D24</f>
        <v>99596</v>
      </c>
      <c r="H24" s="10">
        <v>4.3200000000000002E-2</v>
      </c>
      <c r="I24" s="10">
        <v>3.8859999999999999E-2</v>
      </c>
      <c r="J24" s="8">
        <f>+H24*E24</f>
        <v>3891.8880000000004</v>
      </c>
      <c r="K24" s="8">
        <f>+G24*I24</f>
        <v>3870.3005599999997</v>
      </c>
      <c r="L24" s="11">
        <f>+K24-J24</f>
        <v>-21.587440000000697</v>
      </c>
    </row>
    <row r="25" spans="1:12" x14ac:dyDescent="0.25">
      <c r="A25" s="6">
        <v>1</v>
      </c>
      <c r="B25" s="6" t="s">
        <v>78</v>
      </c>
      <c r="C25" s="6" t="str">
        <f>A25&amp;B25</f>
        <v>1FRANKLIN AVE</v>
      </c>
      <c r="D25" s="7">
        <v>271110</v>
      </c>
      <c r="E25" s="7">
        <v>187530</v>
      </c>
      <c r="F25" s="8">
        <f>+(D25-E25)*0.8*-1</f>
        <v>-66864</v>
      </c>
      <c r="G25" s="9">
        <f>+F25+D25</f>
        <v>204246</v>
      </c>
      <c r="H25" s="10">
        <v>4.3200000000000002E-2</v>
      </c>
      <c r="I25" s="10">
        <v>3.8859999999999999E-2</v>
      </c>
      <c r="J25" s="8">
        <f>+H25*E25</f>
        <v>8101.2960000000003</v>
      </c>
      <c r="K25" s="8">
        <f>+G25*I25</f>
        <v>7936.9995599999993</v>
      </c>
      <c r="L25" s="11">
        <f>+K25-J25</f>
        <v>-164.29644000000098</v>
      </c>
    </row>
    <row r="26" spans="1:12" x14ac:dyDescent="0.25">
      <c r="A26" s="6">
        <v>1</v>
      </c>
      <c r="B26" s="6" t="s">
        <v>79</v>
      </c>
      <c r="C26" s="6" t="str">
        <f>A26&amp;B26</f>
        <v>1GAIDOSZ WAY</v>
      </c>
      <c r="D26" s="7">
        <v>246540</v>
      </c>
      <c r="E26" s="7">
        <v>215600</v>
      </c>
      <c r="F26" s="8">
        <f>+(D26-E26)*0.8*-1</f>
        <v>-24752</v>
      </c>
      <c r="G26" s="9">
        <f>+F26+D26</f>
        <v>221788</v>
      </c>
      <c r="H26" s="10">
        <v>4.3200000000000002E-2</v>
      </c>
      <c r="I26" s="10">
        <v>3.8859999999999999E-2</v>
      </c>
      <c r="J26" s="8">
        <f>+H26*E26</f>
        <v>9313.92</v>
      </c>
      <c r="K26" s="8">
        <f>+G26*I26</f>
        <v>8618.6816799999997</v>
      </c>
      <c r="L26" s="11">
        <f>+K26-J26</f>
        <v>-695.23832000000039</v>
      </c>
    </row>
    <row r="27" spans="1:12" x14ac:dyDescent="0.25">
      <c r="A27" s="6">
        <v>1</v>
      </c>
      <c r="B27" s="6" t="s">
        <v>82</v>
      </c>
      <c r="C27" s="6" t="str">
        <f>A27&amp;B27</f>
        <v>1GENERAL WOOSTER RD</v>
      </c>
      <c r="D27" s="7">
        <v>386400</v>
      </c>
      <c r="E27" s="7">
        <v>267120</v>
      </c>
      <c r="F27" s="8">
        <f>+(D27-E27)*0.8*-1</f>
        <v>-95424</v>
      </c>
      <c r="G27" s="9">
        <f>+F27+D27</f>
        <v>290976</v>
      </c>
      <c r="H27" s="10">
        <v>4.3200000000000002E-2</v>
      </c>
      <c r="I27" s="10">
        <v>3.8859999999999999E-2</v>
      </c>
      <c r="J27" s="8">
        <f>+H27*E27</f>
        <v>11539.584000000001</v>
      </c>
      <c r="K27" s="8">
        <f>+G27*I27</f>
        <v>11307.327359999999</v>
      </c>
      <c r="L27" s="11">
        <f>+K27-J27</f>
        <v>-232.25664000000143</v>
      </c>
    </row>
    <row r="28" spans="1:12" x14ac:dyDescent="0.25">
      <c r="A28" s="6">
        <v>1</v>
      </c>
      <c r="B28" s="6" t="s">
        <v>85</v>
      </c>
      <c r="C28" s="6" t="str">
        <f>A28&amp;B28</f>
        <v>1GRANDVIEW BLVD</v>
      </c>
      <c r="D28" s="7">
        <v>314580</v>
      </c>
      <c r="E28" s="7">
        <v>247660</v>
      </c>
      <c r="F28" s="8">
        <f>+(D28-E28)*0.8*-1</f>
        <v>-53536</v>
      </c>
      <c r="G28" s="9">
        <f>+F28+D28</f>
        <v>261044</v>
      </c>
      <c r="H28" s="10">
        <v>4.3200000000000002E-2</v>
      </c>
      <c r="I28" s="10">
        <v>3.8859999999999999E-2</v>
      </c>
      <c r="J28" s="8">
        <f>+H28*E28</f>
        <v>10698.912</v>
      </c>
      <c r="K28" s="8">
        <f>+G28*I28</f>
        <v>10144.16984</v>
      </c>
      <c r="L28" s="11">
        <f>+K28-J28</f>
        <v>-554.74215999999979</v>
      </c>
    </row>
    <row r="29" spans="1:12" x14ac:dyDescent="0.25">
      <c r="A29" s="6">
        <v>1</v>
      </c>
      <c r="B29" s="6" t="s">
        <v>86</v>
      </c>
      <c r="C29" s="6" t="str">
        <f>A29&amp;B29</f>
        <v>1GREAT HILL RD</v>
      </c>
      <c r="D29" s="7">
        <v>443030</v>
      </c>
      <c r="E29" s="7">
        <v>272020</v>
      </c>
      <c r="F29" s="8">
        <f>+(D29-E29)*0.8*-1</f>
        <v>-136808</v>
      </c>
      <c r="G29" s="9">
        <f>+F29+D29</f>
        <v>306222</v>
      </c>
      <c r="H29" s="10">
        <v>4.3200000000000002E-2</v>
      </c>
      <c r="I29" s="10">
        <v>3.8859999999999999E-2</v>
      </c>
      <c r="J29" s="8">
        <f>+H29*E29</f>
        <v>11751.264000000001</v>
      </c>
      <c r="K29" s="8">
        <f>+G29*I29</f>
        <v>11899.78692</v>
      </c>
      <c r="L29" s="11">
        <f>+K29-J29</f>
        <v>148.52291999999943</v>
      </c>
    </row>
    <row r="30" spans="1:12" x14ac:dyDescent="0.25">
      <c r="A30" s="6">
        <v>1</v>
      </c>
      <c r="B30" s="6" t="s">
        <v>92</v>
      </c>
      <c r="C30" s="6" t="str">
        <f>A30&amp;B30</f>
        <v>1HAWTHORNE PLACE</v>
      </c>
      <c r="D30" s="7">
        <v>167370</v>
      </c>
      <c r="E30" s="7">
        <v>77980</v>
      </c>
      <c r="F30" s="8">
        <f>+(D30-E30)*0.8*-1</f>
        <v>-71512</v>
      </c>
      <c r="G30" s="9">
        <f>+F30+D30</f>
        <v>95858</v>
      </c>
      <c r="H30" s="10">
        <v>4.3200000000000002E-2</v>
      </c>
      <c r="I30" s="10">
        <v>3.8859999999999999E-2</v>
      </c>
      <c r="J30" s="8">
        <f>+H30*E30</f>
        <v>3368.7360000000003</v>
      </c>
      <c r="K30" s="8">
        <f>+G30*I30</f>
        <v>3725.0418799999998</v>
      </c>
      <c r="L30" s="11">
        <f>+K30-J30</f>
        <v>356.30587999999943</v>
      </c>
    </row>
    <row r="31" spans="1:12" x14ac:dyDescent="0.25">
      <c r="A31" s="6">
        <v>1</v>
      </c>
      <c r="B31" s="6" t="s">
        <v>93</v>
      </c>
      <c r="C31" s="6" t="str">
        <f>A31&amp;B31</f>
        <v>1HICKORY RD</v>
      </c>
      <c r="D31" s="7">
        <v>176960</v>
      </c>
      <c r="E31" s="7">
        <v>120470</v>
      </c>
      <c r="F31" s="8">
        <f>+(D31-E31)*0.8*-1</f>
        <v>-45192</v>
      </c>
      <c r="G31" s="9">
        <f>+F31+D31</f>
        <v>131768</v>
      </c>
      <c r="H31" s="10">
        <v>4.3200000000000002E-2</v>
      </c>
      <c r="I31" s="10">
        <v>3.8859999999999999E-2</v>
      </c>
      <c r="J31" s="8">
        <f>+H31*E31</f>
        <v>5204.3040000000001</v>
      </c>
      <c r="K31" s="8">
        <f>+G31*I31</f>
        <v>5120.5044799999996</v>
      </c>
      <c r="L31" s="11">
        <f>+K31-J31</f>
        <v>-83.799520000000484</v>
      </c>
    </row>
    <row r="32" spans="1:12" x14ac:dyDescent="0.25">
      <c r="A32" s="6">
        <v>1</v>
      </c>
      <c r="B32" s="6" t="s">
        <v>99</v>
      </c>
      <c r="C32" s="6" t="str">
        <f>A32&amp;B32</f>
        <v>1HINE TERR</v>
      </c>
      <c r="D32" s="7">
        <v>323120</v>
      </c>
      <c r="E32" s="7">
        <v>221480</v>
      </c>
      <c r="F32" s="8">
        <f>+(D32-E32)*0.8*-1</f>
        <v>-81312</v>
      </c>
      <c r="G32" s="9">
        <f>+F32+D32</f>
        <v>241808</v>
      </c>
      <c r="H32" s="10">
        <v>4.3200000000000002E-2</v>
      </c>
      <c r="I32" s="10">
        <v>3.8859999999999999E-2</v>
      </c>
      <c r="J32" s="8">
        <f>+H32*E32</f>
        <v>9567.9359999999997</v>
      </c>
      <c r="K32" s="8">
        <f>+G32*I32</f>
        <v>9396.658879999999</v>
      </c>
      <c r="L32" s="11">
        <f>+K32-J32</f>
        <v>-171.27712000000065</v>
      </c>
    </row>
    <row r="33" spans="1:12" x14ac:dyDescent="0.25">
      <c r="A33" s="6">
        <v>1</v>
      </c>
      <c r="B33" s="6" t="s">
        <v>100</v>
      </c>
      <c r="C33" s="6" t="str">
        <f>A33&amp;B33</f>
        <v>1HOMESTEAD AVE</v>
      </c>
      <c r="D33" s="7">
        <v>308980</v>
      </c>
      <c r="E33" s="7">
        <v>160020</v>
      </c>
      <c r="F33" s="8">
        <f>+(D33-E33)*0.8*-1</f>
        <v>-119168</v>
      </c>
      <c r="G33" s="9">
        <f>+F33+D33</f>
        <v>189812</v>
      </c>
      <c r="H33" s="10">
        <v>4.3200000000000002E-2</v>
      </c>
      <c r="I33" s="10">
        <v>3.8859999999999999E-2</v>
      </c>
      <c r="J33" s="8">
        <f>+H33*E33</f>
        <v>6912.8640000000005</v>
      </c>
      <c r="K33" s="8">
        <f>+G33*I33</f>
        <v>7376.0943200000002</v>
      </c>
      <c r="L33" s="11">
        <f>+K33-J33</f>
        <v>463.23031999999967</v>
      </c>
    </row>
    <row r="34" spans="1:12" x14ac:dyDescent="0.25">
      <c r="A34" s="6">
        <v>1</v>
      </c>
      <c r="B34" s="6" t="s">
        <v>102</v>
      </c>
      <c r="C34" s="6" t="str">
        <f>A34&amp;B34</f>
        <v>1IANNOTTI LANE</v>
      </c>
      <c r="D34" s="7">
        <v>204260</v>
      </c>
      <c r="E34" s="7">
        <v>126840</v>
      </c>
      <c r="F34" s="8">
        <f>+(D34-E34)*0.8*-1</f>
        <v>-61936</v>
      </c>
      <c r="G34" s="9">
        <f>+F34+D34</f>
        <v>142324</v>
      </c>
      <c r="H34" s="10">
        <v>4.3200000000000002E-2</v>
      </c>
      <c r="I34" s="10">
        <v>3.8859999999999999E-2</v>
      </c>
      <c r="J34" s="8">
        <f>+H34*E34</f>
        <v>5479.4880000000003</v>
      </c>
      <c r="K34" s="8">
        <f>+G34*I34</f>
        <v>5530.7106400000002</v>
      </c>
      <c r="L34" s="11">
        <f>+K34-J34</f>
        <v>51.222639999999956</v>
      </c>
    </row>
    <row r="35" spans="1:12" x14ac:dyDescent="0.25">
      <c r="A35" s="6">
        <v>1</v>
      </c>
      <c r="B35" s="6" t="s">
        <v>108</v>
      </c>
      <c r="C35" s="6" t="str">
        <f>A35&amp;B35</f>
        <v>1KINDLE LANE</v>
      </c>
      <c r="D35" s="7">
        <v>227360</v>
      </c>
      <c r="E35" s="7">
        <v>154420</v>
      </c>
      <c r="F35" s="8">
        <f>+(D35-E35)*0.8*-1</f>
        <v>-58352</v>
      </c>
      <c r="G35" s="9">
        <f>+F35+D35</f>
        <v>169008</v>
      </c>
      <c r="H35" s="10">
        <v>4.3200000000000002E-2</v>
      </c>
      <c r="I35" s="10">
        <v>3.8859999999999999E-2</v>
      </c>
      <c r="J35" s="8">
        <f>+H35*E35</f>
        <v>6670.9440000000004</v>
      </c>
      <c r="K35" s="8">
        <f>+G35*I35</f>
        <v>6567.6508800000001</v>
      </c>
      <c r="L35" s="11">
        <f>+K35-J35</f>
        <v>-103.29312000000027</v>
      </c>
    </row>
    <row r="36" spans="1:12" x14ac:dyDescent="0.25">
      <c r="A36" s="6">
        <v>1</v>
      </c>
      <c r="B36" s="6" t="s">
        <v>109</v>
      </c>
      <c r="C36" s="6" t="str">
        <f>A36&amp;B36</f>
        <v>1KINGS COURT</v>
      </c>
      <c r="D36" s="7">
        <v>209020</v>
      </c>
      <c r="E36" s="7">
        <v>143430</v>
      </c>
      <c r="F36" s="8">
        <f>+(D36-E36)*0.8*-1</f>
        <v>-52472</v>
      </c>
      <c r="G36" s="9">
        <f>+F36+D36</f>
        <v>156548</v>
      </c>
      <c r="H36" s="10">
        <v>4.3200000000000002E-2</v>
      </c>
      <c r="I36" s="10">
        <v>3.8859999999999999E-2</v>
      </c>
      <c r="J36" s="8">
        <f>+H36*E36</f>
        <v>6196.1760000000004</v>
      </c>
      <c r="K36" s="8">
        <f>+G36*I36</f>
        <v>6083.4552800000001</v>
      </c>
      <c r="L36" s="11">
        <f>+K36-J36</f>
        <v>-112.72072000000026</v>
      </c>
    </row>
    <row r="37" spans="1:12" x14ac:dyDescent="0.25">
      <c r="A37" s="6">
        <v>1</v>
      </c>
      <c r="B37" s="6" t="s">
        <v>112</v>
      </c>
      <c r="C37" s="6" t="str">
        <f>A37&amp;B37</f>
        <v>1LAKEVIEW TERR</v>
      </c>
      <c r="D37" s="7">
        <v>234990</v>
      </c>
      <c r="E37" s="7">
        <v>133490</v>
      </c>
      <c r="F37" s="8">
        <f>+(D37-E37)*0.8*-1</f>
        <v>-81200</v>
      </c>
      <c r="G37" s="9">
        <f>+F37+D37</f>
        <v>153790</v>
      </c>
      <c r="H37" s="10">
        <v>4.3200000000000002E-2</v>
      </c>
      <c r="I37" s="10">
        <v>3.8859999999999999E-2</v>
      </c>
      <c r="J37" s="8">
        <f>+H37*E37</f>
        <v>5766.768</v>
      </c>
      <c r="K37" s="8">
        <f>+G37*I37</f>
        <v>5976.2793999999994</v>
      </c>
      <c r="L37" s="11">
        <f>+K37-J37</f>
        <v>209.51139999999941</v>
      </c>
    </row>
    <row r="38" spans="1:12" x14ac:dyDescent="0.25">
      <c r="A38" s="6">
        <v>1</v>
      </c>
      <c r="B38" s="6" t="s">
        <v>114</v>
      </c>
      <c r="C38" s="6" t="str">
        <f>A38&amp;B38</f>
        <v>1LAUREL AVE</v>
      </c>
      <c r="D38" s="7">
        <v>193270</v>
      </c>
      <c r="E38" s="7">
        <v>137760</v>
      </c>
      <c r="F38" s="8">
        <f>+(D38-E38)*0.8*-1</f>
        <v>-44408</v>
      </c>
      <c r="G38" s="9">
        <f>+F38+D38</f>
        <v>148862</v>
      </c>
      <c r="H38" s="10">
        <v>4.3200000000000002E-2</v>
      </c>
      <c r="I38" s="10">
        <v>3.8859999999999999E-2</v>
      </c>
      <c r="J38" s="8">
        <f>+H38*E38</f>
        <v>5951.232</v>
      </c>
      <c r="K38" s="8">
        <f>+G38*I38</f>
        <v>5784.7773200000001</v>
      </c>
      <c r="L38" s="11">
        <f>+K38-J38</f>
        <v>-166.45467999999983</v>
      </c>
    </row>
    <row r="39" spans="1:12" x14ac:dyDescent="0.25">
      <c r="A39" s="6">
        <v>1</v>
      </c>
      <c r="B39" s="6" t="s">
        <v>118</v>
      </c>
      <c r="C39" s="6" t="str">
        <f>A39&amp;B39</f>
        <v>1LILAC CIRCLE</v>
      </c>
      <c r="D39" s="7">
        <v>434420</v>
      </c>
      <c r="E39" s="7">
        <v>275870</v>
      </c>
      <c r="F39" s="8">
        <f>+(D39-E39)*0.8*-1</f>
        <v>-126840</v>
      </c>
      <c r="G39" s="9">
        <f>+F39+D39</f>
        <v>307580</v>
      </c>
      <c r="H39" s="10">
        <v>4.3200000000000002E-2</v>
      </c>
      <c r="I39" s="10">
        <v>3.8859999999999999E-2</v>
      </c>
      <c r="J39" s="8">
        <f>+H39*E39</f>
        <v>11917.584000000001</v>
      </c>
      <c r="K39" s="8">
        <f>+G39*I39</f>
        <v>11952.558799999999</v>
      </c>
      <c r="L39" s="11">
        <f>+K39-J39</f>
        <v>34.97479999999814</v>
      </c>
    </row>
    <row r="40" spans="1:12" x14ac:dyDescent="0.25">
      <c r="A40" s="6">
        <v>1</v>
      </c>
      <c r="B40" s="6" t="s">
        <v>119</v>
      </c>
      <c r="C40" s="6" t="str">
        <f>A40&amp;B40</f>
        <v>1LOMBARDI DR</v>
      </c>
      <c r="D40" s="7">
        <v>329980</v>
      </c>
      <c r="E40" s="7">
        <v>220430</v>
      </c>
      <c r="F40" s="8">
        <f>+(D40-E40)*0.8*-1</f>
        <v>-87640</v>
      </c>
      <c r="G40" s="9">
        <f>+F40+D40</f>
        <v>242340</v>
      </c>
      <c r="H40" s="10">
        <v>4.3200000000000002E-2</v>
      </c>
      <c r="I40" s="10">
        <v>3.8859999999999999E-2</v>
      </c>
      <c r="J40" s="8">
        <f>+H40*E40</f>
        <v>9522.5760000000009</v>
      </c>
      <c r="K40" s="8">
        <f>+G40*I40</f>
        <v>9417.3323999999993</v>
      </c>
      <c r="L40" s="11">
        <f>+K40-J40</f>
        <v>-105.24360000000161</v>
      </c>
    </row>
    <row r="41" spans="1:12" x14ac:dyDescent="0.25">
      <c r="A41" s="6">
        <v>1</v>
      </c>
      <c r="B41" s="6" t="s">
        <v>120</v>
      </c>
      <c r="C41" s="6" t="str">
        <f>A41&amp;B41</f>
        <v>1LOMBARDI LN</v>
      </c>
      <c r="D41" s="7">
        <v>346010</v>
      </c>
      <c r="E41" s="7">
        <v>248010</v>
      </c>
      <c r="F41" s="8">
        <f>+(D41-E41)*0.8*-1</f>
        <v>-78400</v>
      </c>
      <c r="G41" s="9">
        <f>+F41+D41</f>
        <v>267610</v>
      </c>
      <c r="H41" s="10">
        <v>4.3200000000000002E-2</v>
      </c>
      <c r="I41" s="10">
        <v>3.8859999999999999E-2</v>
      </c>
      <c r="J41" s="8">
        <f>+H41*E41</f>
        <v>10714.032000000001</v>
      </c>
      <c r="K41" s="8">
        <f>+G41*I41</f>
        <v>10399.3246</v>
      </c>
      <c r="L41" s="11">
        <f>+K41-J41</f>
        <v>-314.70740000000114</v>
      </c>
    </row>
    <row r="42" spans="1:12" x14ac:dyDescent="0.25">
      <c r="A42" s="6">
        <v>1</v>
      </c>
      <c r="B42" s="6" t="s">
        <v>121</v>
      </c>
      <c r="C42" s="6" t="str">
        <f>A42&amp;B42</f>
        <v>1MANSFIELD ST</v>
      </c>
      <c r="D42" s="7">
        <v>218750</v>
      </c>
      <c r="E42" s="7">
        <v>162260</v>
      </c>
      <c r="F42" s="8">
        <f>+(D42-E42)*0.8*-1</f>
        <v>-45192</v>
      </c>
      <c r="G42" s="9">
        <f>+F42+D42</f>
        <v>173558</v>
      </c>
      <c r="H42" s="10">
        <v>4.3200000000000002E-2</v>
      </c>
      <c r="I42" s="10">
        <v>3.8859999999999999E-2</v>
      </c>
      <c r="J42" s="8">
        <f>+H42*E42</f>
        <v>7009.6320000000005</v>
      </c>
      <c r="K42" s="8">
        <f>+G42*I42</f>
        <v>6744.4638799999993</v>
      </c>
      <c r="L42" s="11">
        <f>+K42-J42</f>
        <v>-265.16812000000118</v>
      </c>
    </row>
    <row r="43" spans="1:12" x14ac:dyDescent="0.25">
      <c r="A43" s="6">
        <v>1</v>
      </c>
      <c r="B43" s="6" t="s">
        <v>122</v>
      </c>
      <c r="C43" s="6" t="str">
        <f>A43&amp;B43</f>
        <v>1MAPLE AVE</v>
      </c>
      <c r="D43" s="7">
        <v>290500</v>
      </c>
      <c r="E43" s="7">
        <v>166460</v>
      </c>
      <c r="F43" s="8">
        <f>+(D43-E43)*0.8*-1</f>
        <v>-99232</v>
      </c>
      <c r="G43" s="9">
        <f>+F43+D43</f>
        <v>191268</v>
      </c>
      <c r="H43" s="10">
        <v>4.3200000000000002E-2</v>
      </c>
      <c r="I43" s="10">
        <v>3.8859999999999999E-2</v>
      </c>
      <c r="J43" s="8">
        <f>+H43*E43</f>
        <v>7191.0720000000001</v>
      </c>
      <c r="K43" s="8">
        <f>+G43*I43</f>
        <v>7432.6744799999997</v>
      </c>
      <c r="L43" s="11">
        <f>+K43-J43</f>
        <v>241.60247999999956</v>
      </c>
    </row>
    <row r="44" spans="1:12" x14ac:dyDescent="0.25">
      <c r="A44" s="6">
        <v>1</v>
      </c>
      <c r="B44" s="6" t="s">
        <v>182</v>
      </c>
      <c r="C44" s="6" t="str">
        <f>A44&amp;B44</f>
        <v>1MCCONNEY GROVE</v>
      </c>
      <c r="D44" s="7">
        <v>298060</v>
      </c>
      <c r="E44" s="7">
        <v>202790</v>
      </c>
      <c r="F44" s="8">
        <f>+(D44-E44)*0.8*-1</f>
        <v>-76216</v>
      </c>
      <c r="G44" s="9">
        <f>+F44+D44</f>
        <v>221844</v>
      </c>
      <c r="H44" s="10">
        <v>4.3200000000000002E-2</v>
      </c>
      <c r="I44" s="10">
        <v>3.8859999999999999E-2</v>
      </c>
      <c r="J44" s="8">
        <f>+H44*E44</f>
        <v>8760.5280000000002</v>
      </c>
      <c r="K44" s="8">
        <f>+G44*I44</f>
        <v>8620.8578400000006</v>
      </c>
      <c r="L44" s="11">
        <f>+K44-J44</f>
        <v>-139.67015999999967</v>
      </c>
    </row>
    <row r="45" spans="1:12" x14ac:dyDescent="0.25">
      <c r="A45" s="6">
        <v>1</v>
      </c>
      <c r="B45" s="6" t="s">
        <v>193</v>
      </c>
      <c r="C45" s="6" t="str">
        <f>A45&amp;B45</f>
        <v>1NUTMEG AVE</v>
      </c>
      <c r="D45" s="7">
        <v>247170</v>
      </c>
      <c r="E45" s="7">
        <v>169960</v>
      </c>
      <c r="F45" s="8">
        <f>+(D45-E45)*0.8*-1</f>
        <v>-61768</v>
      </c>
      <c r="G45" s="9">
        <f>+F45+D45</f>
        <v>185402</v>
      </c>
      <c r="H45" s="10">
        <v>4.3200000000000002E-2</v>
      </c>
      <c r="I45" s="10">
        <v>3.8859999999999999E-2</v>
      </c>
      <c r="J45" s="8">
        <f>+H45*E45</f>
        <v>7342.2719999999999</v>
      </c>
      <c r="K45" s="8">
        <f>+G45*I45</f>
        <v>7204.7217199999996</v>
      </c>
      <c r="L45" s="11">
        <f>+K45-J45</f>
        <v>-137.55028000000038</v>
      </c>
    </row>
    <row r="46" spans="1:12" x14ac:dyDescent="0.25">
      <c r="A46" s="6">
        <v>1</v>
      </c>
      <c r="B46" s="6" t="s">
        <v>194</v>
      </c>
      <c r="C46" s="6" t="str">
        <f>A46&amp;B46</f>
        <v>1O SULLIVAN RD</v>
      </c>
      <c r="D46" s="7">
        <v>264600</v>
      </c>
      <c r="E46" s="7">
        <v>172340</v>
      </c>
      <c r="F46" s="8">
        <f>+(D46-E46)*0.8*-1</f>
        <v>-73808</v>
      </c>
      <c r="G46" s="9">
        <f>+F46+D46</f>
        <v>190792</v>
      </c>
      <c r="H46" s="10">
        <v>4.3200000000000002E-2</v>
      </c>
      <c r="I46" s="10">
        <v>3.8859999999999999E-2</v>
      </c>
      <c r="J46" s="8">
        <f>+H46*E46</f>
        <v>7445.0880000000006</v>
      </c>
      <c r="K46" s="8">
        <f>+G46*I46</f>
        <v>7414.1771199999994</v>
      </c>
      <c r="L46" s="11">
        <f>+K46-J46</f>
        <v>-30.910880000001271</v>
      </c>
    </row>
    <row r="47" spans="1:12" x14ac:dyDescent="0.25">
      <c r="A47" s="6">
        <v>1</v>
      </c>
      <c r="B47" s="6" t="s">
        <v>199</v>
      </c>
      <c r="C47" s="6" t="str">
        <f>A47&amp;B47</f>
        <v>1ORANGEWOOD WEST</v>
      </c>
      <c r="D47" s="7">
        <v>133490</v>
      </c>
      <c r="E47" s="7">
        <v>86520</v>
      </c>
      <c r="F47" s="8">
        <f>+(D47-E47)*0.8*-1</f>
        <v>-37576</v>
      </c>
      <c r="G47" s="9">
        <f>+F47+D47</f>
        <v>95914</v>
      </c>
      <c r="H47" s="10">
        <v>4.3200000000000002E-2</v>
      </c>
      <c r="I47" s="10">
        <v>3.8859999999999999E-2</v>
      </c>
      <c r="J47" s="8">
        <f>+H47*E47</f>
        <v>3737.6640000000002</v>
      </c>
      <c r="K47" s="8">
        <f>+G47*I47</f>
        <v>3727.2180399999997</v>
      </c>
      <c r="L47" s="11">
        <f>+K47-J47</f>
        <v>-10.445960000000468</v>
      </c>
    </row>
    <row r="48" spans="1:12" x14ac:dyDescent="0.25">
      <c r="A48" s="6">
        <v>1</v>
      </c>
      <c r="B48" s="6" t="s">
        <v>203</v>
      </c>
      <c r="C48" s="6" t="str">
        <f>A48&amp;B48</f>
        <v>1PATTY ANN TERR</v>
      </c>
      <c r="D48" s="7">
        <v>298060</v>
      </c>
      <c r="E48" s="7">
        <v>200130</v>
      </c>
      <c r="F48" s="8">
        <f>+(D48-E48)*0.8*-1</f>
        <v>-78344</v>
      </c>
      <c r="G48" s="9">
        <f>+F48+D48</f>
        <v>219716</v>
      </c>
      <c r="H48" s="10">
        <v>4.3200000000000002E-2</v>
      </c>
      <c r="I48" s="10">
        <v>3.8859999999999999E-2</v>
      </c>
      <c r="J48" s="8">
        <f>+H48*E48</f>
        <v>8645.616</v>
      </c>
      <c r="K48" s="8">
        <f>+G48*I48</f>
        <v>8538.1637599999995</v>
      </c>
      <c r="L48" s="11">
        <f>+K48-J48</f>
        <v>-107.45224000000053</v>
      </c>
    </row>
    <row r="49" spans="1:12" x14ac:dyDescent="0.25">
      <c r="A49" s="6">
        <v>1</v>
      </c>
      <c r="B49" s="6" t="s">
        <v>204</v>
      </c>
      <c r="C49" s="6" t="str">
        <f>A49&amp;B49</f>
        <v>1PAUGASSETT RD</v>
      </c>
      <c r="D49" s="7">
        <v>242760</v>
      </c>
      <c r="E49" s="7">
        <v>161210</v>
      </c>
      <c r="F49" s="8">
        <f>+(D49-E49)*0.8*-1</f>
        <v>-65240</v>
      </c>
      <c r="G49" s="9">
        <f>+F49+D49</f>
        <v>177520</v>
      </c>
      <c r="H49" s="10">
        <v>4.3200000000000002E-2</v>
      </c>
      <c r="I49" s="10">
        <v>3.8859999999999999E-2</v>
      </c>
      <c r="J49" s="8">
        <f>+H49*E49</f>
        <v>6964.2719999999999</v>
      </c>
      <c r="K49" s="8">
        <f>+G49*I49</f>
        <v>6898.4272000000001</v>
      </c>
      <c r="L49" s="11">
        <f>+K49-J49</f>
        <v>-65.84479999999985</v>
      </c>
    </row>
    <row r="50" spans="1:12" x14ac:dyDescent="0.25">
      <c r="A50" s="6">
        <v>1</v>
      </c>
      <c r="B50" s="6" t="s">
        <v>205</v>
      </c>
      <c r="C50" s="6" t="str">
        <f>A50&amp;B50</f>
        <v>1PINE ST</v>
      </c>
      <c r="D50" s="7">
        <v>203210</v>
      </c>
      <c r="E50" s="7">
        <v>149100</v>
      </c>
      <c r="F50" s="8">
        <f>+(D50-E50)*0.8*-1</f>
        <v>-43288</v>
      </c>
      <c r="G50" s="9">
        <f>+F50+D50</f>
        <v>159922</v>
      </c>
      <c r="H50" s="10">
        <v>4.3200000000000002E-2</v>
      </c>
      <c r="I50" s="10">
        <v>3.8859999999999999E-2</v>
      </c>
      <c r="J50" s="8">
        <f>+H50*E50</f>
        <v>6441.12</v>
      </c>
      <c r="K50" s="8">
        <f>+G50*I50</f>
        <v>6214.5689199999997</v>
      </c>
      <c r="L50" s="11">
        <f>+K50-J50</f>
        <v>-226.55108000000018</v>
      </c>
    </row>
    <row r="51" spans="1:12" x14ac:dyDescent="0.25">
      <c r="A51" s="6">
        <v>1</v>
      </c>
      <c r="B51" s="6" t="s">
        <v>209</v>
      </c>
      <c r="C51" s="6" t="str">
        <f>A51&amp;B51</f>
        <v>1PRINDLE AVE</v>
      </c>
      <c r="D51" s="7">
        <v>230440</v>
      </c>
      <c r="E51" s="7">
        <v>211680</v>
      </c>
      <c r="F51" s="8">
        <f>+(D51-E51)*0.8*-1</f>
        <v>-15008</v>
      </c>
      <c r="G51" s="9">
        <f>+F51+D51</f>
        <v>215432</v>
      </c>
      <c r="H51" s="10">
        <v>4.3200000000000002E-2</v>
      </c>
      <c r="I51" s="10">
        <v>3.8859999999999999E-2</v>
      </c>
      <c r="J51" s="8">
        <f>+H51*E51</f>
        <v>9144.5760000000009</v>
      </c>
      <c r="K51" s="8">
        <f>+G51*I51</f>
        <v>8371.6875199999995</v>
      </c>
      <c r="L51" s="11">
        <f>+K51-J51</f>
        <v>-772.88848000000144</v>
      </c>
    </row>
    <row r="52" spans="1:12" x14ac:dyDescent="0.25">
      <c r="A52" s="6">
        <v>1</v>
      </c>
      <c r="B52" s="6" t="s">
        <v>214</v>
      </c>
      <c r="C52" s="6" t="str">
        <f>A52&amp;B52</f>
        <v>1SANTANGELO TERR</v>
      </c>
      <c r="D52" s="7">
        <v>138810</v>
      </c>
      <c r="E52" s="7">
        <v>52150</v>
      </c>
      <c r="F52" s="8">
        <f>+(D52-E52)*0.8*-1</f>
        <v>-69328</v>
      </c>
      <c r="G52" s="9">
        <f>+F52+D52</f>
        <v>69482</v>
      </c>
      <c r="H52" s="10">
        <v>4.3200000000000002E-2</v>
      </c>
      <c r="I52" s="10">
        <v>3.8859999999999999E-2</v>
      </c>
      <c r="J52" s="8">
        <f>+H52*E52</f>
        <v>2252.88</v>
      </c>
      <c r="K52" s="8">
        <f>+G52*I52</f>
        <v>2700.0705199999998</v>
      </c>
      <c r="L52" s="11">
        <f>+K52-J52</f>
        <v>447.19051999999965</v>
      </c>
    </row>
    <row r="53" spans="1:12" x14ac:dyDescent="0.25">
      <c r="A53" s="6">
        <v>1</v>
      </c>
      <c r="B53" s="6" t="s">
        <v>215</v>
      </c>
      <c r="C53" s="6" t="str">
        <f>A53&amp;B53</f>
        <v>1SCHMITT TERR</v>
      </c>
      <c r="D53" s="7">
        <v>294770</v>
      </c>
      <c r="E53" s="7">
        <v>185640</v>
      </c>
      <c r="F53" s="8">
        <f>+(D53-E53)*0.8*-1</f>
        <v>-87304</v>
      </c>
      <c r="G53" s="9">
        <f>+F53+D53</f>
        <v>207466</v>
      </c>
      <c r="H53" s="10">
        <v>4.3200000000000002E-2</v>
      </c>
      <c r="I53" s="10">
        <v>3.8859999999999999E-2</v>
      </c>
      <c r="J53" s="8">
        <f>+H53*E53</f>
        <v>8019.6480000000001</v>
      </c>
      <c r="K53" s="8">
        <f>+G53*I53</f>
        <v>8062.1287599999996</v>
      </c>
      <c r="L53" s="11">
        <f>+K53-J53</f>
        <v>42.480759999999464</v>
      </c>
    </row>
    <row r="54" spans="1:12" x14ac:dyDescent="0.25">
      <c r="A54" s="6">
        <v>1</v>
      </c>
      <c r="B54" s="6" t="s">
        <v>220</v>
      </c>
      <c r="C54" s="6" t="str">
        <f>A54&amp;B54</f>
        <v>1SHELTON ST</v>
      </c>
      <c r="D54" s="7">
        <v>255780</v>
      </c>
      <c r="E54" s="7">
        <v>156800</v>
      </c>
      <c r="F54" s="8">
        <f>+(D54-E54)*0.8*-1</f>
        <v>-79184</v>
      </c>
      <c r="G54" s="9">
        <f>+F54+D54</f>
        <v>176596</v>
      </c>
      <c r="H54" s="10">
        <v>4.3200000000000002E-2</v>
      </c>
      <c r="I54" s="10">
        <v>3.8859999999999999E-2</v>
      </c>
      <c r="J54" s="8">
        <f>+H54*E54</f>
        <v>6773.76</v>
      </c>
      <c r="K54" s="8">
        <f>+G54*I54</f>
        <v>6862.5205599999999</v>
      </c>
      <c r="L54" s="11">
        <f>+K54-J54</f>
        <v>88.760559999999714</v>
      </c>
    </row>
    <row r="55" spans="1:12" x14ac:dyDescent="0.25">
      <c r="A55" s="6">
        <v>1</v>
      </c>
      <c r="B55" s="6" t="s">
        <v>222</v>
      </c>
      <c r="C55" s="6" t="str">
        <f>A55&amp;B55</f>
        <v>1SILVER HILL CND</v>
      </c>
      <c r="D55" s="7">
        <v>73640</v>
      </c>
      <c r="E55" s="7">
        <v>50470</v>
      </c>
      <c r="F55" s="8">
        <f>+(D55-E55)*0.8*-1</f>
        <v>-18536</v>
      </c>
      <c r="G55" s="9">
        <f>+F55+D55</f>
        <v>55104</v>
      </c>
      <c r="H55" s="10">
        <v>4.3200000000000002E-2</v>
      </c>
      <c r="I55" s="10">
        <v>3.8859999999999999E-2</v>
      </c>
      <c r="J55" s="8">
        <f>+H55*E55</f>
        <v>2180.3040000000001</v>
      </c>
      <c r="K55" s="8">
        <f>+G55*I55</f>
        <v>2141.3414400000001</v>
      </c>
      <c r="L55" s="11">
        <f>+K55-J55</f>
        <v>-38.962559999999939</v>
      </c>
    </row>
    <row r="56" spans="1:12" x14ac:dyDescent="0.25">
      <c r="A56" s="6">
        <v>1</v>
      </c>
      <c r="B56" s="6" t="s">
        <v>224</v>
      </c>
      <c r="C56" s="6" t="str">
        <f>A56&amp;B56</f>
        <v>1SINGER VILLAGE DR</v>
      </c>
      <c r="D56" s="7">
        <v>431200</v>
      </c>
      <c r="E56" s="7">
        <v>332710</v>
      </c>
      <c r="F56" s="8">
        <f>+(D56-E56)*0.8*-1</f>
        <v>-78792</v>
      </c>
      <c r="G56" s="9">
        <f>+F56+D56</f>
        <v>352408</v>
      </c>
      <c r="H56" s="10">
        <v>4.3200000000000002E-2</v>
      </c>
      <c r="I56" s="10">
        <v>3.8859999999999999E-2</v>
      </c>
      <c r="J56" s="8">
        <f>+H56*E56</f>
        <v>14373.072</v>
      </c>
      <c r="K56" s="8">
        <f>+G56*I56</f>
        <v>13694.57488</v>
      </c>
      <c r="L56" s="11">
        <f>+K56-J56</f>
        <v>-678.49712</v>
      </c>
    </row>
    <row r="57" spans="1:12" x14ac:dyDescent="0.25">
      <c r="A57" s="6">
        <v>1</v>
      </c>
      <c r="B57" s="6" t="s">
        <v>230</v>
      </c>
      <c r="C57" s="6" t="str">
        <f>A57&amp;B57</f>
        <v>1STELMACK RD</v>
      </c>
      <c r="D57" s="7">
        <v>210630</v>
      </c>
      <c r="E57" s="7">
        <v>141680</v>
      </c>
      <c r="F57" s="8">
        <f>+(D57-E57)*0.8*-1</f>
        <v>-55160</v>
      </c>
      <c r="G57" s="9">
        <f>+F57+D57</f>
        <v>155470</v>
      </c>
      <c r="H57" s="10">
        <v>4.3200000000000002E-2</v>
      </c>
      <c r="I57" s="10">
        <v>3.8859999999999999E-2</v>
      </c>
      <c r="J57" s="8">
        <f>+H57*E57</f>
        <v>6120.576</v>
      </c>
      <c r="K57" s="8">
        <f>+G57*I57</f>
        <v>6041.5641999999998</v>
      </c>
      <c r="L57" s="11">
        <f>+K57-J57</f>
        <v>-79.011800000000221</v>
      </c>
    </row>
    <row r="58" spans="1:12" x14ac:dyDescent="0.25">
      <c r="A58" s="6">
        <v>1</v>
      </c>
      <c r="B58" s="6" t="s">
        <v>231</v>
      </c>
      <c r="C58" s="6" t="str">
        <f>A58&amp;B58</f>
        <v>1STEPHEN ST</v>
      </c>
      <c r="D58" s="7">
        <v>223230</v>
      </c>
      <c r="E58" s="7">
        <v>135660</v>
      </c>
      <c r="F58" s="8">
        <f>+(D58-E58)*0.8*-1</f>
        <v>-70056</v>
      </c>
      <c r="G58" s="9">
        <f>+F58+D58</f>
        <v>153174</v>
      </c>
      <c r="H58" s="10">
        <v>4.3200000000000002E-2</v>
      </c>
      <c r="I58" s="10">
        <v>3.8859999999999999E-2</v>
      </c>
      <c r="J58" s="8">
        <f>+H58*E58</f>
        <v>5860.5120000000006</v>
      </c>
      <c r="K58" s="8">
        <f>+G58*I58</f>
        <v>5952.3416399999996</v>
      </c>
      <c r="L58" s="11">
        <f>+K58-J58</f>
        <v>91.829639999999017</v>
      </c>
    </row>
    <row r="59" spans="1:12" x14ac:dyDescent="0.25">
      <c r="A59" s="12">
        <v>1</v>
      </c>
      <c r="B59" s="12" t="s">
        <v>232</v>
      </c>
      <c r="C59" s="6" t="str">
        <f>A59&amp;B59</f>
        <v>1STRANG RD</v>
      </c>
      <c r="D59" s="13">
        <v>230580</v>
      </c>
      <c r="E59" s="13">
        <v>148960</v>
      </c>
      <c r="F59" s="8">
        <f>+(D59-E59)*0.8*-1</f>
        <v>-65296</v>
      </c>
      <c r="G59" s="9">
        <f>+F59+D59</f>
        <v>165284</v>
      </c>
      <c r="H59" s="10">
        <v>4.3200000000000002E-2</v>
      </c>
      <c r="I59" s="10">
        <v>3.8859999999999999E-2</v>
      </c>
      <c r="J59" s="8">
        <f>+H59*E59</f>
        <v>6435.0720000000001</v>
      </c>
      <c r="K59" s="8">
        <f>+G59*I59</f>
        <v>6422.93624</v>
      </c>
      <c r="L59" s="11">
        <f>+K59-J59</f>
        <v>-12.135760000000118</v>
      </c>
    </row>
    <row r="60" spans="1:12" x14ac:dyDescent="0.25">
      <c r="A60" s="6">
        <v>1</v>
      </c>
      <c r="B60" s="6" t="s">
        <v>236</v>
      </c>
      <c r="C60" s="6" t="str">
        <f>A60&amp;B60</f>
        <v>1SUNSET DR</v>
      </c>
      <c r="D60" s="7">
        <v>287560</v>
      </c>
      <c r="E60" s="7">
        <v>199990</v>
      </c>
      <c r="F60" s="8">
        <f>+(D60-E60)*0.8*-1</f>
        <v>-70056</v>
      </c>
      <c r="G60" s="9">
        <f>+F60+D60</f>
        <v>217504</v>
      </c>
      <c r="H60" s="10">
        <v>4.3200000000000002E-2</v>
      </c>
      <c r="I60" s="10">
        <v>3.8859999999999999E-2</v>
      </c>
      <c r="J60" s="8">
        <f>+H60*E60</f>
        <v>8639.5680000000011</v>
      </c>
      <c r="K60" s="8">
        <f>+G60*I60</f>
        <v>8452.2054399999997</v>
      </c>
      <c r="L60" s="11">
        <f>+K60-J60</f>
        <v>-187.36256000000139</v>
      </c>
    </row>
    <row r="61" spans="1:12" x14ac:dyDescent="0.25">
      <c r="A61" s="6">
        <v>1</v>
      </c>
      <c r="B61" s="6" t="s">
        <v>239</v>
      </c>
      <c r="C61" s="6" t="str">
        <f>A61&amp;B61</f>
        <v>1THIRTY FOUR WEST CONDOS</v>
      </c>
      <c r="D61" s="7">
        <v>221620</v>
      </c>
      <c r="E61" s="7">
        <v>115010</v>
      </c>
      <c r="F61" s="8">
        <f>+(D61-E61)*0.8*-1</f>
        <v>-85288</v>
      </c>
      <c r="G61" s="9">
        <f>+F61+D61</f>
        <v>136332</v>
      </c>
      <c r="H61" s="10">
        <v>4.3200000000000002E-2</v>
      </c>
      <c r="I61" s="10">
        <v>3.8859999999999999E-2</v>
      </c>
      <c r="J61" s="8">
        <f>+H61*E61</f>
        <v>4968.4320000000007</v>
      </c>
      <c r="K61" s="8">
        <f>+G61*I61</f>
        <v>5297.8615199999995</v>
      </c>
      <c r="L61" s="11">
        <f>+K61-J61</f>
        <v>329.42951999999877</v>
      </c>
    </row>
    <row r="62" spans="1:12" x14ac:dyDescent="0.25">
      <c r="A62" s="6">
        <v>1</v>
      </c>
      <c r="B62" s="6" t="s">
        <v>250</v>
      </c>
      <c r="C62" s="6" t="str">
        <f>A62&amp;B62</f>
        <v>1WOODLAND WALK</v>
      </c>
      <c r="D62" s="7">
        <v>349930</v>
      </c>
      <c r="E62" s="7">
        <v>221900</v>
      </c>
      <c r="F62" s="8">
        <f>+(D62-E62)*0.8*-1</f>
        <v>-102424</v>
      </c>
      <c r="G62" s="9">
        <f>+F62+D62</f>
        <v>247506</v>
      </c>
      <c r="H62" s="10">
        <v>4.3200000000000002E-2</v>
      </c>
      <c r="I62" s="10">
        <v>3.8859999999999999E-2</v>
      </c>
      <c r="J62" s="8">
        <f>+H62*E62</f>
        <v>9586.08</v>
      </c>
      <c r="K62" s="8">
        <f>+G62*I62</f>
        <v>9618.0831600000001</v>
      </c>
      <c r="L62" s="11">
        <f>+K62-J62</f>
        <v>32.003160000000207</v>
      </c>
    </row>
    <row r="63" spans="1:12" x14ac:dyDescent="0.25">
      <c r="A63" s="6">
        <v>2</v>
      </c>
      <c r="B63" s="6" t="s">
        <v>5</v>
      </c>
      <c r="C63" s="6" t="str">
        <f>A63&amp;B63</f>
        <v>2ASHWOOD TERR</v>
      </c>
      <c r="D63" s="7">
        <v>204680</v>
      </c>
      <c r="E63" s="7">
        <v>133980</v>
      </c>
      <c r="F63" s="8">
        <f>+(D63-E63)*0.8*-1</f>
        <v>-56560</v>
      </c>
      <c r="G63" s="9">
        <f>+F63+D63</f>
        <v>148120</v>
      </c>
      <c r="H63" s="10">
        <v>4.3200000000000002E-2</v>
      </c>
      <c r="I63" s="10">
        <v>3.8859999999999999E-2</v>
      </c>
      <c r="J63" s="8">
        <f>+H63*E63</f>
        <v>5787.9360000000006</v>
      </c>
      <c r="K63" s="8">
        <f>+G63*I63</f>
        <v>5755.9431999999997</v>
      </c>
      <c r="L63" s="11">
        <f>+K63-J63</f>
        <v>-31.992800000000898</v>
      </c>
    </row>
    <row r="64" spans="1:12" x14ac:dyDescent="0.25">
      <c r="A64" s="6">
        <v>2</v>
      </c>
      <c r="B64" s="6" t="s">
        <v>7</v>
      </c>
      <c r="C64" s="6" t="str">
        <f>A64&amp;B64</f>
        <v>2B ST</v>
      </c>
      <c r="D64" s="7">
        <v>280070</v>
      </c>
      <c r="E64" s="7">
        <v>134190</v>
      </c>
      <c r="F64" s="8">
        <f>+(D64-E64)*0.8*-1</f>
        <v>-116704</v>
      </c>
      <c r="G64" s="9">
        <f>+F64+D64</f>
        <v>163366</v>
      </c>
      <c r="H64" s="10">
        <v>4.3200000000000002E-2</v>
      </c>
      <c r="I64" s="10">
        <v>3.8859999999999999E-2</v>
      </c>
      <c r="J64" s="8">
        <f>+H64*E64</f>
        <v>5797.0080000000007</v>
      </c>
      <c r="K64" s="8">
        <f>+G64*I64</f>
        <v>6348.4027599999999</v>
      </c>
      <c r="L64" s="11">
        <f>+K64-J64</f>
        <v>551.39475999999922</v>
      </c>
    </row>
    <row r="65" spans="1:12" x14ac:dyDescent="0.25">
      <c r="A65" s="6">
        <v>2</v>
      </c>
      <c r="B65" s="6" t="s">
        <v>12</v>
      </c>
      <c r="C65" s="6" t="str">
        <f>A65&amp;B65</f>
        <v>2BEECH ST</v>
      </c>
      <c r="D65" s="7">
        <v>269640</v>
      </c>
      <c r="E65" s="7">
        <v>180250</v>
      </c>
      <c r="F65" s="8">
        <f>+(D65-E65)*0.8*-1</f>
        <v>-71512</v>
      </c>
      <c r="G65" s="9">
        <f>+F65+D65</f>
        <v>198128</v>
      </c>
      <c r="H65" s="10">
        <v>4.3200000000000002E-2</v>
      </c>
      <c r="I65" s="10">
        <v>3.8859999999999999E-2</v>
      </c>
      <c r="J65" s="8">
        <f>+H65*E65</f>
        <v>7786.8</v>
      </c>
      <c r="K65" s="8">
        <f>+G65*I65</f>
        <v>7699.2540799999997</v>
      </c>
      <c r="L65" s="11">
        <f>+K65-J65</f>
        <v>-87.545920000000478</v>
      </c>
    </row>
    <row r="66" spans="1:12" x14ac:dyDescent="0.25">
      <c r="A66" s="6">
        <v>2</v>
      </c>
      <c r="B66" s="6" t="s">
        <v>13</v>
      </c>
      <c r="C66" s="6" t="str">
        <f>A66&amp;B66</f>
        <v>2BELLEVIEW DR</v>
      </c>
      <c r="D66" s="7">
        <v>200620</v>
      </c>
      <c r="E66" s="7">
        <v>142590</v>
      </c>
      <c r="F66" s="8">
        <f>+(D66-E66)*0.8*-1</f>
        <v>-46424</v>
      </c>
      <c r="G66" s="9">
        <f>+F66+D66</f>
        <v>154196</v>
      </c>
      <c r="H66" s="10">
        <v>4.3200000000000002E-2</v>
      </c>
      <c r="I66" s="10">
        <v>3.8859999999999999E-2</v>
      </c>
      <c r="J66" s="8">
        <f>+H66*E66</f>
        <v>6159.8879999999999</v>
      </c>
      <c r="K66" s="8">
        <f>+G66*I66</f>
        <v>5992.05656</v>
      </c>
      <c r="L66" s="11">
        <f>+K66-J66</f>
        <v>-167.83143999999993</v>
      </c>
    </row>
    <row r="67" spans="1:12" x14ac:dyDescent="0.25">
      <c r="A67" s="6">
        <v>2</v>
      </c>
      <c r="B67" s="6" t="s">
        <v>18</v>
      </c>
      <c r="C67" s="6" t="str">
        <f>A67&amp;B67</f>
        <v>2BROOKSIDE COMM</v>
      </c>
      <c r="D67" s="7">
        <v>197820</v>
      </c>
      <c r="E67" s="7">
        <v>94220</v>
      </c>
      <c r="F67" s="8">
        <f>+(D67-E67)*0.8*-1</f>
        <v>-82880</v>
      </c>
      <c r="G67" s="9">
        <f>+F67+D67</f>
        <v>114940</v>
      </c>
      <c r="H67" s="10">
        <v>4.3200000000000002E-2</v>
      </c>
      <c r="I67" s="10">
        <v>3.8859999999999999E-2</v>
      </c>
      <c r="J67" s="8">
        <f>+H67*E67</f>
        <v>4070.3040000000001</v>
      </c>
      <c r="K67" s="8">
        <f>+G67*I67</f>
        <v>4466.5684000000001</v>
      </c>
      <c r="L67" s="11">
        <f>+K67-J67</f>
        <v>396.26440000000002</v>
      </c>
    </row>
    <row r="68" spans="1:12" x14ac:dyDescent="0.25">
      <c r="A68" s="6">
        <v>2</v>
      </c>
      <c r="B68" s="6" t="s">
        <v>19</v>
      </c>
      <c r="C68" s="6" t="str">
        <f>A68&amp;B68</f>
        <v>2BROOKSIDE COMMO</v>
      </c>
      <c r="D68" s="7">
        <v>198170</v>
      </c>
      <c r="E68" s="7">
        <v>94360</v>
      </c>
      <c r="F68" s="8">
        <f>+(D68-E68)*0.8*-1</f>
        <v>-83048</v>
      </c>
      <c r="G68" s="9">
        <f>+F68+D68</f>
        <v>115122</v>
      </c>
      <c r="H68" s="10">
        <v>4.3200000000000002E-2</v>
      </c>
      <c r="I68" s="10">
        <v>3.8859999999999999E-2</v>
      </c>
      <c r="J68" s="8">
        <f>+H68*E68</f>
        <v>4076.3520000000003</v>
      </c>
      <c r="K68" s="8">
        <f>+G68*I68</f>
        <v>4473.6409199999998</v>
      </c>
      <c r="L68" s="11">
        <f>+K68-J68</f>
        <v>397.28891999999951</v>
      </c>
    </row>
    <row r="69" spans="1:12" x14ac:dyDescent="0.25">
      <c r="A69" s="6">
        <v>2</v>
      </c>
      <c r="B69" s="6" t="s">
        <v>20</v>
      </c>
      <c r="C69" s="6" t="str">
        <f>A69&amp;B69</f>
        <v>2BUCKINGHAM RD</v>
      </c>
      <c r="D69" s="7">
        <v>489440</v>
      </c>
      <c r="E69" s="7">
        <v>309470</v>
      </c>
      <c r="F69" s="8">
        <f>+(D69-E69)*0.8*-1</f>
        <v>-143976</v>
      </c>
      <c r="G69" s="9">
        <f>+F69+D69</f>
        <v>345464</v>
      </c>
      <c r="H69" s="10">
        <v>4.3200000000000002E-2</v>
      </c>
      <c r="I69" s="10">
        <v>3.8859999999999999E-2</v>
      </c>
      <c r="J69" s="8">
        <f>+H69*E69</f>
        <v>13369.104000000001</v>
      </c>
      <c r="K69" s="8">
        <f>+G69*I69</f>
        <v>13424.731039999999</v>
      </c>
      <c r="L69" s="11">
        <f>+K69-J69</f>
        <v>55.627039999997578</v>
      </c>
    </row>
    <row r="70" spans="1:12" x14ac:dyDescent="0.25">
      <c r="A70" s="6">
        <v>2</v>
      </c>
      <c r="B70" s="6" t="s">
        <v>22</v>
      </c>
      <c r="C70" s="6" t="str">
        <f>A70&amp;B70</f>
        <v>2CALDWELL DR</v>
      </c>
      <c r="D70" s="7">
        <v>257530</v>
      </c>
      <c r="E70" s="7">
        <v>162050</v>
      </c>
      <c r="F70" s="8">
        <f>+(D70-E70)*0.8*-1</f>
        <v>-76384</v>
      </c>
      <c r="G70" s="9">
        <f>+F70+D70</f>
        <v>181146</v>
      </c>
      <c r="H70" s="10">
        <v>4.3200000000000002E-2</v>
      </c>
      <c r="I70" s="10">
        <v>3.8859999999999999E-2</v>
      </c>
      <c r="J70" s="8">
        <f>+H70*E70</f>
        <v>7000.56</v>
      </c>
      <c r="K70" s="8">
        <f>+G70*I70</f>
        <v>7039.33356</v>
      </c>
      <c r="L70" s="11">
        <f>+K70-J70</f>
        <v>38.773559999999634</v>
      </c>
    </row>
    <row r="71" spans="1:12" x14ac:dyDescent="0.25">
      <c r="A71" s="6">
        <v>2</v>
      </c>
      <c r="B71" s="6" t="s">
        <v>27</v>
      </c>
      <c r="C71" s="6" t="str">
        <f>A71&amp;B71</f>
        <v>2CEDRIC PLACE</v>
      </c>
      <c r="D71" s="7">
        <v>168910</v>
      </c>
      <c r="E71" s="7">
        <v>110040</v>
      </c>
      <c r="F71" s="8">
        <f>+(D71-E71)*0.8*-1</f>
        <v>-47096</v>
      </c>
      <c r="G71" s="9">
        <f>+F71+D71</f>
        <v>121814</v>
      </c>
      <c r="H71" s="10">
        <v>4.3200000000000002E-2</v>
      </c>
      <c r="I71" s="10">
        <v>3.8859999999999999E-2</v>
      </c>
      <c r="J71" s="8">
        <f>+H71*E71</f>
        <v>4753.7280000000001</v>
      </c>
      <c r="K71" s="8">
        <f>+G71*I71</f>
        <v>4733.6920399999999</v>
      </c>
      <c r="L71" s="11">
        <f>+K71-J71</f>
        <v>-20.035960000000159</v>
      </c>
    </row>
    <row r="72" spans="1:12" x14ac:dyDescent="0.25">
      <c r="A72" s="6">
        <v>2</v>
      </c>
      <c r="B72" s="6" t="s">
        <v>36</v>
      </c>
      <c r="C72" s="6" t="str">
        <f>A72&amp;B72</f>
        <v>2COMMODORE COMMO</v>
      </c>
      <c r="D72" s="7">
        <v>168210</v>
      </c>
      <c r="E72" s="7">
        <v>93170</v>
      </c>
      <c r="F72" s="8">
        <f>+(D72-E72)*0.8*-1</f>
        <v>-60032</v>
      </c>
      <c r="G72" s="9">
        <f>+F72+D72</f>
        <v>108178</v>
      </c>
      <c r="H72" s="10">
        <v>4.3200000000000002E-2</v>
      </c>
      <c r="I72" s="10">
        <v>3.8859999999999999E-2</v>
      </c>
      <c r="J72" s="8">
        <f>+H72*E72</f>
        <v>4024.9440000000004</v>
      </c>
      <c r="K72" s="8">
        <f>+G72*I72</f>
        <v>4203.7970800000003</v>
      </c>
      <c r="L72" s="11">
        <f>+K72-J72</f>
        <v>178.85307999999986</v>
      </c>
    </row>
    <row r="73" spans="1:12" x14ac:dyDescent="0.25">
      <c r="A73" s="6">
        <v>2</v>
      </c>
      <c r="B73" s="6" t="s">
        <v>37</v>
      </c>
      <c r="C73" s="6" t="str">
        <f>A73&amp;B73</f>
        <v>2COMMODORE HULL</v>
      </c>
      <c r="D73" s="7">
        <v>345590</v>
      </c>
      <c r="E73" s="7">
        <v>224700</v>
      </c>
      <c r="F73" s="8">
        <f>+(D73-E73)*0.8*-1</f>
        <v>-96712</v>
      </c>
      <c r="G73" s="9">
        <f>+F73+D73</f>
        <v>248878</v>
      </c>
      <c r="H73" s="10">
        <v>4.3200000000000002E-2</v>
      </c>
      <c r="I73" s="10">
        <v>3.8859999999999999E-2</v>
      </c>
      <c r="J73" s="8">
        <f>+H73*E73</f>
        <v>9707.0400000000009</v>
      </c>
      <c r="K73" s="8">
        <f>+G73*I73</f>
        <v>9671.3990799999992</v>
      </c>
      <c r="L73" s="11">
        <f>+K73-J73</f>
        <v>-35.640920000001643</v>
      </c>
    </row>
    <row r="74" spans="1:12" x14ac:dyDescent="0.25">
      <c r="A74" s="6">
        <v>2</v>
      </c>
      <c r="B74" s="6" t="s">
        <v>40</v>
      </c>
      <c r="C74" s="6" t="str">
        <f>A74&amp;B74</f>
        <v>2COPPOLA TERR</v>
      </c>
      <c r="D74" s="7">
        <v>174160</v>
      </c>
      <c r="E74" s="7">
        <v>116760</v>
      </c>
      <c r="F74" s="8">
        <f>+(D74-E74)*0.8*-1</f>
        <v>-45920</v>
      </c>
      <c r="G74" s="9">
        <f>+F74+D74</f>
        <v>128240</v>
      </c>
      <c r="H74" s="10">
        <v>4.3200000000000002E-2</v>
      </c>
      <c r="I74" s="10">
        <v>3.8859999999999999E-2</v>
      </c>
      <c r="J74" s="8">
        <f>+H74*E74</f>
        <v>5044.0320000000002</v>
      </c>
      <c r="K74" s="8">
        <f>+G74*I74</f>
        <v>4983.4063999999998</v>
      </c>
      <c r="L74" s="11">
        <f>+K74-J74</f>
        <v>-60.625600000000304</v>
      </c>
    </row>
    <row r="75" spans="1:12" x14ac:dyDescent="0.25">
      <c r="A75" s="6">
        <v>2</v>
      </c>
      <c r="B75" s="6" t="s">
        <v>41</v>
      </c>
      <c r="C75" s="6" t="str">
        <f>A75&amp;B75</f>
        <v>2COTTAGE ST</v>
      </c>
      <c r="D75" s="7">
        <v>289520</v>
      </c>
      <c r="E75" s="7">
        <v>170450</v>
      </c>
      <c r="F75" s="8">
        <f>+(D75-E75)*0.8*-1</f>
        <v>-95256</v>
      </c>
      <c r="G75" s="9">
        <f>+F75+D75</f>
        <v>194264</v>
      </c>
      <c r="H75" s="10">
        <v>4.3200000000000002E-2</v>
      </c>
      <c r="I75" s="10">
        <v>3.8859999999999999E-2</v>
      </c>
      <c r="J75" s="8">
        <f>+H75*E75</f>
        <v>7363.4400000000005</v>
      </c>
      <c r="K75" s="8">
        <f>+G75*I75</f>
        <v>7549.0990400000001</v>
      </c>
      <c r="L75" s="11">
        <f>+K75-J75</f>
        <v>185.65903999999955</v>
      </c>
    </row>
    <row r="76" spans="1:12" x14ac:dyDescent="0.25">
      <c r="A76" s="6">
        <v>2</v>
      </c>
      <c r="B76" s="6" t="s">
        <v>42</v>
      </c>
      <c r="C76" s="6" t="str">
        <f>A76&amp;B76</f>
        <v>2CRESCENT ST</v>
      </c>
      <c r="D76" s="7">
        <v>279440</v>
      </c>
      <c r="E76" s="7">
        <v>139300</v>
      </c>
      <c r="F76" s="8">
        <f>+(D76-E76)*0.8*-1</f>
        <v>-112112</v>
      </c>
      <c r="G76" s="9">
        <f>+F76+D76</f>
        <v>167328</v>
      </c>
      <c r="H76" s="10">
        <v>4.3200000000000002E-2</v>
      </c>
      <c r="I76" s="10">
        <v>3.8859999999999999E-2</v>
      </c>
      <c r="J76" s="8">
        <f>+H76*E76</f>
        <v>6017.76</v>
      </c>
      <c r="K76" s="8">
        <f>+G76*I76</f>
        <v>6502.3660799999998</v>
      </c>
      <c r="L76" s="11">
        <f>+K76-J76</f>
        <v>484.60607999999957</v>
      </c>
    </row>
    <row r="77" spans="1:12" x14ac:dyDescent="0.25">
      <c r="A77" s="6">
        <v>2</v>
      </c>
      <c r="B77" s="6" t="s">
        <v>44</v>
      </c>
      <c r="C77" s="6" t="str">
        <f>A77&amp;B77</f>
        <v>2D STREET</v>
      </c>
      <c r="D77" s="7">
        <v>148120</v>
      </c>
      <c r="E77" s="7">
        <v>96810</v>
      </c>
      <c r="F77" s="8">
        <f>+(D77-E77)*0.8*-1</f>
        <v>-41048</v>
      </c>
      <c r="G77" s="9">
        <f>+F77+D77</f>
        <v>107072</v>
      </c>
      <c r="H77" s="10">
        <v>4.3200000000000002E-2</v>
      </c>
      <c r="I77" s="10">
        <v>3.8859999999999999E-2</v>
      </c>
      <c r="J77" s="8">
        <f>+H77*E77</f>
        <v>4182.192</v>
      </c>
      <c r="K77" s="8">
        <f>+G77*I77</f>
        <v>4160.8179199999995</v>
      </c>
      <c r="L77" s="11">
        <f>+K77-J77</f>
        <v>-21.374080000000504</v>
      </c>
    </row>
    <row r="78" spans="1:12" x14ac:dyDescent="0.25">
      <c r="A78" s="6">
        <v>2</v>
      </c>
      <c r="B78" s="6" t="s">
        <v>47</v>
      </c>
      <c r="C78" s="6" t="str">
        <f>A78&amp;B78</f>
        <v>2DANIELLE COURT</v>
      </c>
      <c r="D78" s="7">
        <v>287700</v>
      </c>
      <c r="E78" s="7">
        <v>197470</v>
      </c>
      <c r="F78" s="8">
        <f>+(D78-E78)*0.8*-1</f>
        <v>-72184</v>
      </c>
      <c r="G78" s="9">
        <f>+F78+D78</f>
        <v>215516</v>
      </c>
      <c r="H78" s="10">
        <v>4.3200000000000002E-2</v>
      </c>
      <c r="I78" s="10">
        <v>3.8859999999999999E-2</v>
      </c>
      <c r="J78" s="8">
        <f>+H78*E78</f>
        <v>8530.7039999999997</v>
      </c>
      <c r="K78" s="8">
        <f>+G78*I78</f>
        <v>8374.9517599999999</v>
      </c>
      <c r="L78" s="11">
        <f>+K78-J78</f>
        <v>-155.7522399999998</v>
      </c>
    </row>
    <row r="79" spans="1:12" x14ac:dyDescent="0.25">
      <c r="A79" s="6">
        <v>2</v>
      </c>
      <c r="B79" s="6" t="s">
        <v>48</v>
      </c>
      <c r="C79" s="6" t="str">
        <f>A79&amp;B79</f>
        <v>2DAVID HUMPHREYS</v>
      </c>
      <c r="D79" s="7">
        <v>320460</v>
      </c>
      <c r="E79" s="7">
        <v>227150</v>
      </c>
      <c r="F79" s="8">
        <f>+(D79-E79)*0.8*-1</f>
        <v>-74648</v>
      </c>
      <c r="G79" s="9">
        <f>+F79+D79</f>
        <v>245812</v>
      </c>
      <c r="H79" s="10">
        <v>4.3200000000000002E-2</v>
      </c>
      <c r="I79" s="10">
        <v>3.8859999999999999E-2</v>
      </c>
      <c r="J79" s="8">
        <f>+H79*E79</f>
        <v>9812.880000000001</v>
      </c>
      <c r="K79" s="8">
        <f>+G79*I79</f>
        <v>9552.25432</v>
      </c>
      <c r="L79" s="11">
        <f>+K79-J79</f>
        <v>-260.62568000000101</v>
      </c>
    </row>
    <row r="80" spans="1:12" x14ac:dyDescent="0.25">
      <c r="A80" s="6">
        <v>2</v>
      </c>
      <c r="B80" s="6" t="s">
        <v>50</v>
      </c>
      <c r="C80" s="6" t="str">
        <f>A80&amp;B80</f>
        <v>2DERBY NECK RD</v>
      </c>
      <c r="D80" s="7">
        <v>230370</v>
      </c>
      <c r="E80" s="7">
        <v>151830</v>
      </c>
      <c r="F80" s="8">
        <f>+(D80-E80)*0.8*-1</f>
        <v>-62832</v>
      </c>
      <c r="G80" s="9">
        <f>+F80+D80</f>
        <v>167538</v>
      </c>
      <c r="H80" s="10">
        <v>4.3200000000000002E-2</v>
      </c>
      <c r="I80" s="10">
        <v>3.8859999999999999E-2</v>
      </c>
      <c r="J80" s="8">
        <f>+H80*E80</f>
        <v>6559.0560000000005</v>
      </c>
      <c r="K80" s="8">
        <f>+G80*I80</f>
        <v>6510.5266799999999</v>
      </c>
      <c r="L80" s="11">
        <f>+K80-J80</f>
        <v>-48.529320000000553</v>
      </c>
    </row>
    <row r="81" spans="1:12" x14ac:dyDescent="0.25">
      <c r="A81" s="6">
        <v>2</v>
      </c>
      <c r="B81" s="6" t="s">
        <v>52</v>
      </c>
      <c r="C81" s="6" t="str">
        <f>A81&amp;B81</f>
        <v>2DERBYSHIRE</v>
      </c>
      <c r="D81" s="7">
        <v>194320</v>
      </c>
      <c r="E81" s="7">
        <v>116550</v>
      </c>
      <c r="F81" s="8">
        <f>+(D81-E81)*0.8*-1</f>
        <v>-62216</v>
      </c>
      <c r="G81" s="9">
        <f>+F81+D81</f>
        <v>132104</v>
      </c>
      <c r="H81" s="10">
        <v>4.3200000000000002E-2</v>
      </c>
      <c r="I81" s="10">
        <v>3.8859999999999999E-2</v>
      </c>
      <c r="J81" s="8">
        <f>+H81*E81</f>
        <v>5034.96</v>
      </c>
      <c r="K81" s="8">
        <f>+G81*I81</f>
        <v>5133.5614399999995</v>
      </c>
      <c r="L81" s="11">
        <f>+K81-J81</f>
        <v>98.601439999999457</v>
      </c>
    </row>
    <row r="82" spans="1:12" x14ac:dyDescent="0.25">
      <c r="A82" s="6">
        <v>2</v>
      </c>
      <c r="B82" s="6" t="s">
        <v>53</v>
      </c>
      <c r="C82" s="6" t="str">
        <f>A82&amp;B82</f>
        <v>2DEVON VIEW RD</v>
      </c>
      <c r="D82" s="7">
        <v>393050</v>
      </c>
      <c r="E82" s="7">
        <v>216790</v>
      </c>
      <c r="F82" s="8">
        <f>+(D82-E82)*0.8*-1</f>
        <v>-141008</v>
      </c>
      <c r="G82" s="9">
        <f>+F82+D82</f>
        <v>252042</v>
      </c>
      <c r="H82" s="10">
        <v>4.3200000000000002E-2</v>
      </c>
      <c r="I82" s="10">
        <v>3.8859999999999999E-2</v>
      </c>
      <c r="J82" s="8">
        <f>+H82*E82</f>
        <v>9365.3280000000013</v>
      </c>
      <c r="K82" s="8">
        <f>+G82*I82</f>
        <v>9794.3521199999996</v>
      </c>
      <c r="L82" s="11">
        <f>+K82-J82</f>
        <v>429.02411999999822</v>
      </c>
    </row>
    <row r="83" spans="1:12" x14ac:dyDescent="0.25">
      <c r="A83" s="6">
        <v>2</v>
      </c>
      <c r="B83" s="6" t="s">
        <v>58</v>
      </c>
      <c r="C83" s="6" t="str">
        <f>A83&amp;B83</f>
        <v>2E BASSETT LN</v>
      </c>
      <c r="D83" s="7">
        <v>391930</v>
      </c>
      <c r="E83" s="7">
        <v>237720</v>
      </c>
      <c r="F83" s="8">
        <f>+(D83-E83)*0.8*-1</f>
        <v>-123368</v>
      </c>
      <c r="G83" s="9">
        <f>+F83+D83</f>
        <v>268562</v>
      </c>
      <c r="H83" s="10">
        <v>4.3200000000000002E-2</v>
      </c>
      <c r="I83" s="10">
        <v>3.8859999999999999E-2</v>
      </c>
      <c r="J83" s="8">
        <f>+H83*E83</f>
        <v>10269.504000000001</v>
      </c>
      <c r="K83" s="8">
        <f>+G83*I83</f>
        <v>10436.319320000001</v>
      </c>
      <c r="L83" s="11">
        <f>+K83-J83</f>
        <v>166.8153199999997</v>
      </c>
    </row>
    <row r="84" spans="1:12" x14ac:dyDescent="0.25">
      <c r="A84" s="6">
        <v>2</v>
      </c>
      <c r="B84" s="6" t="s">
        <v>68</v>
      </c>
      <c r="C84" s="6" t="str">
        <f>A84&amp;B84</f>
        <v>2F ST</v>
      </c>
      <c r="D84" s="7">
        <v>277550</v>
      </c>
      <c r="E84" s="7">
        <v>139160</v>
      </c>
      <c r="F84" s="8">
        <f>+(D84-E84)*0.8*-1</f>
        <v>-110712</v>
      </c>
      <c r="G84" s="9">
        <f>+F84+D84</f>
        <v>166838</v>
      </c>
      <c r="H84" s="10">
        <v>4.3200000000000002E-2</v>
      </c>
      <c r="I84" s="10">
        <v>3.8859999999999999E-2</v>
      </c>
      <c r="J84" s="8">
        <f>+H84*E84</f>
        <v>6011.7120000000004</v>
      </c>
      <c r="K84" s="8">
        <f>+G84*I84</f>
        <v>6483.3246799999997</v>
      </c>
      <c r="L84" s="11">
        <f>+K84-J84</f>
        <v>471.61267999999927</v>
      </c>
    </row>
    <row r="85" spans="1:12" x14ac:dyDescent="0.25">
      <c r="A85" s="6">
        <v>2</v>
      </c>
      <c r="B85" s="6" t="s">
        <v>70</v>
      </c>
      <c r="C85" s="6" t="str">
        <f>A85&amp;B85</f>
        <v>2FALL ST</v>
      </c>
      <c r="D85" s="7">
        <v>258370</v>
      </c>
      <c r="E85" s="7">
        <v>159040</v>
      </c>
      <c r="F85" s="8">
        <f>+(D85-E85)*0.8*-1</f>
        <v>-79464</v>
      </c>
      <c r="G85" s="9">
        <f>+F85+D85</f>
        <v>178906</v>
      </c>
      <c r="H85" s="10">
        <v>4.3200000000000002E-2</v>
      </c>
      <c r="I85" s="10">
        <v>3.8859999999999999E-2</v>
      </c>
      <c r="J85" s="8">
        <f>+H85*E85</f>
        <v>6870.5280000000002</v>
      </c>
      <c r="K85" s="8">
        <f>+G85*I85</f>
        <v>6952.2871599999999</v>
      </c>
      <c r="L85" s="11">
        <f>+K85-J85</f>
        <v>81.759159999999611</v>
      </c>
    </row>
    <row r="86" spans="1:12" x14ac:dyDescent="0.25">
      <c r="A86" s="6">
        <v>2</v>
      </c>
      <c r="B86" s="6" t="s">
        <v>72</v>
      </c>
      <c r="C86" s="6" t="str">
        <f>A86&amp;B86</f>
        <v>2FERRARA COURT</v>
      </c>
      <c r="D86" s="7">
        <v>294420</v>
      </c>
      <c r="E86" s="7">
        <v>182140</v>
      </c>
      <c r="F86" s="8">
        <f>+(D86-E86)*0.8*-1</f>
        <v>-89824</v>
      </c>
      <c r="G86" s="9">
        <f>+F86+D86</f>
        <v>204596</v>
      </c>
      <c r="H86" s="10">
        <v>4.3200000000000002E-2</v>
      </c>
      <c r="I86" s="10">
        <v>3.8859999999999999E-2</v>
      </c>
      <c r="J86" s="8">
        <f>+H86*E86</f>
        <v>7868.4480000000003</v>
      </c>
      <c r="K86" s="8">
        <f>+G86*I86</f>
        <v>7950.6005599999999</v>
      </c>
      <c r="L86" s="11">
        <f>+K86-J86</f>
        <v>82.152559999999539</v>
      </c>
    </row>
    <row r="87" spans="1:12" x14ac:dyDescent="0.25">
      <c r="A87" s="6">
        <v>2</v>
      </c>
      <c r="B87" s="6" t="s">
        <v>77</v>
      </c>
      <c r="C87" s="6" t="str">
        <f>A87&amp;B87</f>
        <v>2FRANK GATES LN</v>
      </c>
      <c r="D87" s="7">
        <v>367780</v>
      </c>
      <c r="E87" s="7">
        <v>214900</v>
      </c>
      <c r="F87" s="8">
        <f>+(D87-E87)*0.8*-1</f>
        <v>-122304</v>
      </c>
      <c r="G87" s="9">
        <f>+F87+D87</f>
        <v>245476</v>
      </c>
      <c r="H87" s="10">
        <v>4.3200000000000002E-2</v>
      </c>
      <c r="I87" s="10">
        <v>3.8859999999999999E-2</v>
      </c>
      <c r="J87" s="8">
        <f>+H87*E87</f>
        <v>9283.68</v>
      </c>
      <c r="K87" s="8">
        <f>+G87*I87</f>
        <v>9539.1973600000001</v>
      </c>
      <c r="L87" s="11">
        <f>+K87-J87</f>
        <v>255.51735999999983</v>
      </c>
    </row>
    <row r="88" spans="1:12" x14ac:dyDescent="0.25">
      <c r="A88" s="6">
        <v>2</v>
      </c>
      <c r="B88" s="6" t="s">
        <v>81</v>
      </c>
      <c r="C88" s="6" t="str">
        <f>A88&amp;B88</f>
        <v>2GARFIELD AVE</v>
      </c>
      <c r="D88" s="7">
        <v>199990</v>
      </c>
      <c r="E88" s="7">
        <v>144900</v>
      </c>
      <c r="F88" s="8">
        <f>+(D88-E88)*0.8*-1</f>
        <v>-44072</v>
      </c>
      <c r="G88" s="9">
        <f>+F88+D88</f>
        <v>155918</v>
      </c>
      <c r="H88" s="10">
        <v>4.3200000000000002E-2</v>
      </c>
      <c r="I88" s="10">
        <v>3.8859999999999999E-2</v>
      </c>
      <c r="J88" s="8">
        <f>+H88*E88</f>
        <v>6259.68</v>
      </c>
      <c r="K88" s="8">
        <f>+G88*I88</f>
        <v>6058.9734799999997</v>
      </c>
      <c r="L88" s="11">
        <f>+K88-J88</f>
        <v>-200.70652000000064</v>
      </c>
    </row>
    <row r="89" spans="1:12" x14ac:dyDescent="0.25">
      <c r="A89" s="6">
        <v>2</v>
      </c>
      <c r="B89" s="6" t="s">
        <v>82</v>
      </c>
      <c r="C89" s="6" t="str">
        <f>A89&amp;B89</f>
        <v>2GENERAL WOOSTER RD</v>
      </c>
      <c r="D89" s="7">
        <v>349300</v>
      </c>
      <c r="E89" s="7">
        <v>217910</v>
      </c>
      <c r="F89" s="8">
        <f>+(D89-E89)*0.8*-1</f>
        <v>-105112</v>
      </c>
      <c r="G89" s="9">
        <f>+F89+D89</f>
        <v>244188</v>
      </c>
      <c r="H89" s="10">
        <v>4.3200000000000002E-2</v>
      </c>
      <c r="I89" s="10">
        <v>3.8859999999999999E-2</v>
      </c>
      <c r="J89" s="8">
        <f>+H89*E89</f>
        <v>9413.7120000000014</v>
      </c>
      <c r="K89" s="8">
        <f>+G89*I89</f>
        <v>9489.1456799999996</v>
      </c>
      <c r="L89" s="11">
        <f>+K89-J89</f>
        <v>75.433679999998276</v>
      </c>
    </row>
    <row r="90" spans="1:12" x14ac:dyDescent="0.25">
      <c r="A90" s="6">
        <v>2</v>
      </c>
      <c r="B90" s="6" t="s">
        <v>88</v>
      </c>
      <c r="C90" s="6" t="str">
        <f>A90&amp;B90</f>
        <v>2HAROLD AVE</v>
      </c>
      <c r="D90" s="7">
        <v>197470</v>
      </c>
      <c r="E90" s="7">
        <v>134400</v>
      </c>
      <c r="F90" s="8">
        <f>+(D90-E90)*0.8*-1</f>
        <v>-50456</v>
      </c>
      <c r="G90" s="9">
        <f>+F90+D90</f>
        <v>147014</v>
      </c>
      <c r="H90" s="10">
        <v>4.3200000000000002E-2</v>
      </c>
      <c r="I90" s="10">
        <v>3.8859999999999999E-2</v>
      </c>
      <c r="J90" s="8">
        <f>+H90*E90</f>
        <v>5806.08</v>
      </c>
      <c r="K90" s="8">
        <f>+G90*I90</f>
        <v>5712.9640399999998</v>
      </c>
      <c r="L90" s="11">
        <f>+K90-J90</f>
        <v>-93.115960000000086</v>
      </c>
    </row>
    <row r="91" spans="1:12" x14ac:dyDescent="0.25">
      <c r="A91" s="6">
        <v>2</v>
      </c>
      <c r="B91" s="6" t="s">
        <v>92</v>
      </c>
      <c r="C91" s="6" t="str">
        <f>A91&amp;B91</f>
        <v>2HAWTHORNE PLACE</v>
      </c>
      <c r="D91" s="7">
        <v>163240</v>
      </c>
      <c r="E91" s="7">
        <v>75670</v>
      </c>
      <c r="F91" s="8">
        <f>+(D91-E91)*0.8*-1</f>
        <v>-70056</v>
      </c>
      <c r="G91" s="9">
        <f>+F91+D91</f>
        <v>93184</v>
      </c>
      <c r="H91" s="10">
        <v>4.3200000000000002E-2</v>
      </c>
      <c r="I91" s="10">
        <v>3.8859999999999999E-2</v>
      </c>
      <c r="J91" s="8">
        <f>+H91*E91</f>
        <v>3268.944</v>
      </c>
      <c r="K91" s="8">
        <f>+G91*I91</f>
        <v>3621.13024</v>
      </c>
      <c r="L91" s="11">
        <f>+K91-J91</f>
        <v>352.18624</v>
      </c>
    </row>
    <row r="92" spans="1:12" x14ac:dyDescent="0.25">
      <c r="A92" s="6">
        <v>2</v>
      </c>
      <c r="B92" s="6" t="s">
        <v>98</v>
      </c>
      <c r="C92" s="6" t="str">
        <f>A92&amp;B92</f>
        <v>2HILLCREST AVE</v>
      </c>
      <c r="D92" s="7">
        <v>183680</v>
      </c>
      <c r="E92" s="7">
        <v>124460</v>
      </c>
      <c r="F92" s="8">
        <f>+(D92-E92)*0.8*-1</f>
        <v>-47376</v>
      </c>
      <c r="G92" s="9">
        <f>+F92+D92</f>
        <v>136304</v>
      </c>
      <c r="H92" s="10">
        <v>4.3200000000000002E-2</v>
      </c>
      <c r="I92" s="10">
        <v>3.8859999999999999E-2</v>
      </c>
      <c r="J92" s="8">
        <f>+H92*E92</f>
        <v>5376.6720000000005</v>
      </c>
      <c r="K92" s="8">
        <f>+G92*I92</f>
        <v>5296.7734399999999</v>
      </c>
      <c r="L92" s="11">
        <f>+K92-J92</f>
        <v>-79.898560000000543</v>
      </c>
    </row>
    <row r="93" spans="1:12" x14ac:dyDescent="0.25">
      <c r="A93" s="12">
        <v>2</v>
      </c>
      <c r="B93" s="12" t="s">
        <v>99</v>
      </c>
      <c r="C93" s="6" t="str">
        <f>A93&amp;B93</f>
        <v>2HINE TERR</v>
      </c>
      <c r="D93" s="13">
        <v>447230</v>
      </c>
      <c r="E93" s="13">
        <v>242900</v>
      </c>
      <c r="F93" s="8">
        <f>+(D93-E93)*0.8*-1</f>
        <v>-163464</v>
      </c>
      <c r="G93" s="9">
        <f>+F93+D93</f>
        <v>283766</v>
      </c>
      <c r="H93" s="10">
        <v>4.3200000000000002E-2</v>
      </c>
      <c r="I93" s="10">
        <v>3.8859999999999999E-2</v>
      </c>
      <c r="J93" s="8">
        <f>+H93*E93</f>
        <v>10493.28</v>
      </c>
      <c r="K93" s="8">
        <f>+G93*I93</f>
        <v>11027.14676</v>
      </c>
      <c r="L93" s="11">
        <f>+K93-J93</f>
        <v>533.86675999999898</v>
      </c>
    </row>
    <row r="94" spans="1:12" x14ac:dyDescent="0.25">
      <c r="A94" s="6">
        <v>2</v>
      </c>
      <c r="B94" s="6" t="s">
        <v>100</v>
      </c>
      <c r="C94" s="6" t="str">
        <f>A94&amp;B94</f>
        <v>2HOMESTEAD AVE</v>
      </c>
      <c r="D94" s="7">
        <v>171710</v>
      </c>
      <c r="E94" s="7">
        <v>113820</v>
      </c>
      <c r="F94" s="8">
        <f>+(D94-E94)*0.8*-1</f>
        <v>-46312</v>
      </c>
      <c r="G94" s="9">
        <f>+F94+D94</f>
        <v>125398</v>
      </c>
      <c r="H94" s="10">
        <v>4.3200000000000002E-2</v>
      </c>
      <c r="I94" s="10">
        <v>3.8859999999999999E-2</v>
      </c>
      <c r="J94" s="8">
        <f>+H94*E94</f>
        <v>4917.0240000000003</v>
      </c>
      <c r="K94" s="8">
        <f>+G94*I94</f>
        <v>4872.9662799999996</v>
      </c>
      <c r="L94" s="11">
        <f>+K94-J94</f>
        <v>-44.0577200000007</v>
      </c>
    </row>
    <row r="95" spans="1:12" x14ac:dyDescent="0.25">
      <c r="A95" s="6">
        <v>2</v>
      </c>
      <c r="B95" s="6" t="s">
        <v>102</v>
      </c>
      <c r="C95" s="6" t="str">
        <f>A95&amp;B95</f>
        <v>2IANNOTTI LANE</v>
      </c>
      <c r="D95" s="7">
        <v>184520</v>
      </c>
      <c r="E95" s="7">
        <v>126840</v>
      </c>
      <c r="F95" s="8">
        <f>+(D95-E95)*0.8*-1</f>
        <v>-46144</v>
      </c>
      <c r="G95" s="9">
        <f>+F95+D95</f>
        <v>138376</v>
      </c>
      <c r="H95" s="10">
        <v>4.3200000000000002E-2</v>
      </c>
      <c r="I95" s="10">
        <v>3.8859999999999999E-2</v>
      </c>
      <c r="J95" s="8">
        <f>+H95*E95</f>
        <v>5479.4880000000003</v>
      </c>
      <c r="K95" s="8">
        <f>+G95*I95</f>
        <v>5377.2913600000002</v>
      </c>
      <c r="L95" s="11">
        <f>+K95-J95</f>
        <v>-102.19664000000012</v>
      </c>
    </row>
    <row r="96" spans="1:12" x14ac:dyDescent="0.25">
      <c r="A96" s="12">
        <v>2</v>
      </c>
      <c r="B96" s="12" t="s">
        <v>105</v>
      </c>
      <c r="C96" s="6" t="str">
        <f>A96&amp;B96</f>
        <v>2JEANETTI DR</v>
      </c>
      <c r="D96" s="13">
        <v>225960</v>
      </c>
      <c r="E96" s="13">
        <v>155750</v>
      </c>
      <c r="F96" s="8">
        <f>+(D96-E96)*0.8*-1</f>
        <v>-56168</v>
      </c>
      <c r="G96" s="9">
        <f>+F96+D96</f>
        <v>169792</v>
      </c>
      <c r="H96" s="10">
        <v>4.3200000000000002E-2</v>
      </c>
      <c r="I96" s="10">
        <v>3.8859999999999999E-2</v>
      </c>
      <c r="J96" s="8">
        <f>+H96*E96</f>
        <v>6728.4000000000005</v>
      </c>
      <c r="K96" s="8">
        <f>+G96*I96</f>
        <v>6598.1171199999999</v>
      </c>
      <c r="L96" s="11">
        <f>+K96-J96</f>
        <v>-130.28288000000066</v>
      </c>
    </row>
    <row r="97" spans="1:12" x14ac:dyDescent="0.25">
      <c r="A97" s="6">
        <v>2</v>
      </c>
      <c r="B97" s="6" t="s">
        <v>107</v>
      </c>
      <c r="C97" s="6" t="str">
        <f>A97&amp;B97</f>
        <v>2JOYCE AVE</v>
      </c>
      <c r="D97" s="7">
        <v>224070</v>
      </c>
      <c r="E97" s="7">
        <v>148960</v>
      </c>
      <c r="F97" s="8">
        <f>+(D97-E97)*0.8*-1</f>
        <v>-60088</v>
      </c>
      <c r="G97" s="9">
        <f>+F97+D97</f>
        <v>163982</v>
      </c>
      <c r="H97" s="10">
        <v>4.3200000000000002E-2</v>
      </c>
      <c r="I97" s="10">
        <v>3.8859999999999999E-2</v>
      </c>
      <c r="J97" s="8">
        <f>+H97*E97</f>
        <v>6435.0720000000001</v>
      </c>
      <c r="K97" s="8">
        <f>+G97*I97</f>
        <v>6372.3405199999997</v>
      </c>
      <c r="L97" s="11">
        <f>+K97-J97</f>
        <v>-62.731480000000374</v>
      </c>
    </row>
    <row r="98" spans="1:12" x14ac:dyDescent="0.25">
      <c r="A98" s="6">
        <v>2</v>
      </c>
      <c r="B98" s="6" t="s">
        <v>108</v>
      </c>
      <c r="C98" s="6" t="str">
        <f>A98&amp;B98</f>
        <v>2KINDLE LANE</v>
      </c>
      <c r="D98" s="7">
        <v>227220</v>
      </c>
      <c r="E98" s="7">
        <v>153230</v>
      </c>
      <c r="F98" s="8">
        <f>+(D98-E98)*0.8*-1</f>
        <v>-59192</v>
      </c>
      <c r="G98" s="9">
        <f>+F98+D98</f>
        <v>168028</v>
      </c>
      <c r="H98" s="10">
        <v>4.3200000000000002E-2</v>
      </c>
      <c r="I98" s="10">
        <v>3.8859999999999999E-2</v>
      </c>
      <c r="J98" s="8">
        <f>+H98*E98</f>
        <v>6619.5360000000001</v>
      </c>
      <c r="K98" s="8">
        <f>+G98*I98</f>
        <v>6529.56808</v>
      </c>
      <c r="L98" s="11">
        <f>+K98-J98</f>
        <v>-89.967920000000049</v>
      </c>
    </row>
    <row r="99" spans="1:12" x14ac:dyDescent="0.25">
      <c r="A99" s="6">
        <v>2</v>
      </c>
      <c r="B99" s="6" t="s">
        <v>109</v>
      </c>
      <c r="C99" s="6" t="str">
        <f>A99&amp;B99</f>
        <v>2KINGS COURT</v>
      </c>
      <c r="D99" s="7">
        <v>240590</v>
      </c>
      <c r="E99" s="7">
        <v>159530</v>
      </c>
      <c r="F99" s="8">
        <f>+(D99-E99)*0.8*-1</f>
        <v>-64848</v>
      </c>
      <c r="G99" s="9">
        <f>+F99+D99</f>
        <v>175742</v>
      </c>
      <c r="H99" s="10">
        <v>4.3200000000000002E-2</v>
      </c>
      <c r="I99" s="10">
        <v>3.8859999999999999E-2</v>
      </c>
      <c r="J99" s="8">
        <f>+H99*E99</f>
        <v>6891.6959999999999</v>
      </c>
      <c r="K99" s="8">
        <f>+G99*I99</f>
        <v>6829.3341199999995</v>
      </c>
      <c r="L99" s="11">
        <f>+K99-J99</f>
        <v>-62.361880000000383</v>
      </c>
    </row>
    <row r="100" spans="1:12" x14ac:dyDescent="0.25">
      <c r="A100" s="6">
        <v>2</v>
      </c>
      <c r="B100" s="6" t="s">
        <v>110</v>
      </c>
      <c r="C100" s="6" t="str">
        <f>A100&amp;B100</f>
        <v>2KRAKOW ST</v>
      </c>
      <c r="D100" s="7">
        <v>176610</v>
      </c>
      <c r="E100" s="7">
        <v>97930</v>
      </c>
      <c r="F100" s="8">
        <f>+(D100-E100)*0.8*-1</f>
        <v>-62944</v>
      </c>
      <c r="G100" s="9">
        <f>+F100+D100</f>
        <v>113666</v>
      </c>
      <c r="H100" s="10">
        <v>4.3200000000000002E-2</v>
      </c>
      <c r="I100" s="10">
        <v>3.8859999999999999E-2</v>
      </c>
      <c r="J100" s="8">
        <f>+H100*E100</f>
        <v>4230.576</v>
      </c>
      <c r="K100" s="8">
        <f>+G100*I100</f>
        <v>4417.0607600000003</v>
      </c>
      <c r="L100" s="11">
        <f>+K100-J100</f>
        <v>186.48476000000028</v>
      </c>
    </row>
    <row r="101" spans="1:12" x14ac:dyDescent="0.25">
      <c r="A101" s="6">
        <v>2</v>
      </c>
      <c r="B101" s="6" t="s">
        <v>112</v>
      </c>
      <c r="C101" s="6" t="str">
        <f>A101&amp;B101</f>
        <v>2LAKEVIEW TERR</v>
      </c>
      <c r="D101" s="7">
        <v>292180</v>
      </c>
      <c r="E101" s="7">
        <v>164220</v>
      </c>
      <c r="F101" s="8">
        <f>+(D101-E101)*0.8*-1</f>
        <v>-102368</v>
      </c>
      <c r="G101" s="9">
        <f>+F101+D101</f>
        <v>189812</v>
      </c>
      <c r="H101" s="10">
        <v>4.3200000000000002E-2</v>
      </c>
      <c r="I101" s="10">
        <v>3.8859999999999999E-2</v>
      </c>
      <c r="J101" s="8">
        <f>+H101*E101</f>
        <v>7094.3040000000001</v>
      </c>
      <c r="K101" s="8">
        <f>+G101*I101</f>
        <v>7376.0943200000002</v>
      </c>
      <c r="L101" s="11">
        <f>+K101-J101</f>
        <v>281.79032000000007</v>
      </c>
    </row>
    <row r="102" spans="1:12" x14ac:dyDescent="0.25">
      <c r="A102" s="6">
        <v>2</v>
      </c>
      <c r="B102" s="6" t="s">
        <v>118</v>
      </c>
      <c r="C102" s="6" t="str">
        <f>A102&amp;B102</f>
        <v>2LILAC CIRCLE</v>
      </c>
      <c r="D102" s="7">
        <v>426440</v>
      </c>
      <c r="E102" s="7">
        <v>271950</v>
      </c>
      <c r="F102" s="8">
        <f>+(D102-E102)*0.8*-1</f>
        <v>-123592</v>
      </c>
      <c r="G102" s="9">
        <f>+F102+D102</f>
        <v>302848</v>
      </c>
      <c r="H102" s="10">
        <v>4.3200000000000002E-2</v>
      </c>
      <c r="I102" s="10">
        <v>3.8859999999999999E-2</v>
      </c>
      <c r="J102" s="8">
        <f>+H102*E102</f>
        <v>11748.24</v>
      </c>
      <c r="K102" s="8">
        <f>+G102*I102</f>
        <v>11768.673279999999</v>
      </c>
      <c r="L102" s="11">
        <f>+K102-J102</f>
        <v>20.433279999999286</v>
      </c>
    </row>
    <row r="103" spans="1:12" x14ac:dyDescent="0.25">
      <c r="A103" s="6">
        <v>2</v>
      </c>
      <c r="B103" s="6" t="s">
        <v>120</v>
      </c>
      <c r="C103" s="6" t="str">
        <f>A103&amp;B103</f>
        <v>2LOMBARDI LN</v>
      </c>
      <c r="D103" s="7">
        <v>307020</v>
      </c>
      <c r="E103" s="7">
        <v>219800</v>
      </c>
      <c r="F103" s="8">
        <f>+(D103-E103)*0.8*-1</f>
        <v>-69776</v>
      </c>
      <c r="G103" s="9">
        <f>+F103+D103</f>
        <v>237244</v>
      </c>
      <c r="H103" s="10">
        <v>4.3200000000000002E-2</v>
      </c>
      <c r="I103" s="10">
        <v>3.8859999999999999E-2</v>
      </c>
      <c r="J103" s="8">
        <f>+H103*E103</f>
        <v>9495.36</v>
      </c>
      <c r="K103" s="8">
        <f>+G103*I103</f>
        <v>9219.3018400000001</v>
      </c>
      <c r="L103" s="11">
        <f>+K103-J103</f>
        <v>-276.0581600000005</v>
      </c>
    </row>
    <row r="104" spans="1:12" x14ac:dyDescent="0.25">
      <c r="A104" s="6">
        <v>2</v>
      </c>
      <c r="B104" s="6" t="s">
        <v>121</v>
      </c>
      <c r="C104" s="6" t="str">
        <f>A104&amp;B104</f>
        <v>2MANSFIELD ST</v>
      </c>
      <c r="D104" s="7">
        <v>168700</v>
      </c>
      <c r="E104" s="7">
        <v>120400</v>
      </c>
      <c r="F104" s="8">
        <f>+(D104-E104)*0.8*-1</f>
        <v>-38640</v>
      </c>
      <c r="G104" s="9">
        <f>+F104+D104</f>
        <v>130060</v>
      </c>
      <c r="H104" s="10">
        <v>4.3200000000000002E-2</v>
      </c>
      <c r="I104" s="10">
        <v>3.8859999999999999E-2</v>
      </c>
      <c r="J104" s="8">
        <f>+H104*E104</f>
        <v>5201.2800000000007</v>
      </c>
      <c r="K104" s="8">
        <f>+G104*I104</f>
        <v>5054.1315999999997</v>
      </c>
      <c r="L104" s="11">
        <f>+K104-J104</f>
        <v>-147.14840000000095</v>
      </c>
    </row>
    <row r="105" spans="1:12" x14ac:dyDescent="0.25">
      <c r="A105" s="6">
        <v>2</v>
      </c>
      <c r="B105" s="6" t="s">
        <v>182</v>
      </c>
      <c r="C105" s="6" t="str">
        <f>A105&amp;B105</f>
        <v>2MCCONNEY GROVE</v>
      </c>
      <c r="D105" s="7">
        <v>350560</v>
      </c>
      <c r="E105" s="7">
        <v>260190</v>
      </c>
      <c r="F105" s="8">
        <f>+(D105-E105)*0.8*-1</f>
        <v>-72296</v>
      </c>
      <c r="G105" s="9">
        <f>+F105+D105</f>
        <v>278264</v>
      </c>
      <c r="H105" s="10">
        <v>4.3200000000000002E-2</v>
      </c>
      <c r="I105" s="10">
        <v>3.8859999999999999E-2</v>
      </c>
      <c r="J105" s="8">
        <f>+H105*E105</f>
        <v>11240.208000000001</v>
      </c>
      <c r="K105" s="8">
        <f>+G105*I105</f>
        <v>10813.339039999999</v>
      </c>
      <c r="L105" s="11">
        <f>+K105-J105</f>
        <v>-426.86896000000161</v>
      </c>
    </row>
    <row r="106" spans="1:12" x14ac:dyDescent="0.25">
      <c r="A106" s="6">
        <v>2</v>
      </c>
      <c r="B106" s="6" t="s">
        <v>183</v>
      </c>
      <c r="C106" s="6" t="str">
        <f>A106&amp;B106</f>
        <v>2MCKINLEY AVE</v>
      </c>
      <c r="D106" s="7">
        <v>374920</v>
      </c>
      <c r="E106" s="7">
        <v>191590</v>
      </c>
      <c r="F106" s="8">
        <f>+(D106-E106)*0.8*-1</f>
        <v>-146664</v>
      </c>
      <c r="G106" s="9">
        <f>+F106+D106</f>
        <v>228256</v>
      </c>
      <c r="H106" s="10">
        <v>4.3200000000000002E-2</v>
      </c>
      <c r="I106" s="10">
        <v>3.8859999999999999E-2</v>
      </c>
      <c r="J106" s="8">
        <f>+H106*E106</f>
        <v>8276.6880000000001</v>
      </c>
      <c r="K106" s="8">
        <f>+G106*I106</f>
        <v>8870.0281599999998</v>
      </c>
      <c r="L106" s="11">
        <f>+K106-J106</f>
        <v>593.34015999999974</v>
      </c>
    </row>
    <row r="107" spans="1:12" x14ac:dyDescent="0.25">
      <c r="A107" s="6">
        <v>2</v>
      </c>
      <c r="B107" s="6" t="s">
        <v>184</v>
      </c>
      <c r="C107" s="6" t="str">
        <f>A107&amp;B107</f>
        <v>2MCLAUGHLIN TERR</v>
      </c>
      <c r="D107" s="7">
        <v>276640</v>
      </c>
      <c r="E107" s="7">
        <v>160860</v>
      </c>
      <c r="F107" s="8">
        <f>+(D107-E107)*0.8*-1</f>
        <v>-92624</v>
      </c>
      <c r="G107" s="9">
        <f>+F107+D107</f>
        <v>184016</v>
      </c>
      <c r="H107" s="10">
        <v>4.3200000000000002E-2</v>
      </c>
      <c r="I107" s="10">
        <v>3.8859999999999999E-2</v>
      </c>
      <c r="J107" s="8">
        <f>+H107*E107</f>
        <v>6949.152</v>
      </c>
      <c r="K107" s="8">
        <f>+G107*I107</f>
        <v>7150.8617599999998</v>
      </c>
      <c r="L107" s="11">
        <f>+K107-J107</f>
        <v>201.70975999999973</v>
      </c>
    </row>
    <row r="108" spans="1:12" x14ac:dyDescent="0.25">
      <c r="A108" s="6">
        <v>2</v>
      </c>
      <c r="B108" s="6" t="s">
        <v>199</v>
      </c>
      <c r="C108" s="6" t="str">
        <f>A108&amp;B108</f>
        <v>2ORANGEWOOD WEST</v>
      </c>
      <c r="D108" s="7">
        <v>131670</v>
      </c>
      <c r="E108" s="7">
        <v>87710</v>
      </c>
      <c r="F108" s="8">
        <f>+(D108-E108)*0.8*-1</f>
        <v>-35168</v>
      </c>
      <c r="G108" s="9">
        <f>+F108+D108</f>
        <v>96502</v>
      </c>
      <c r="H108" s="10">
        <v>4.3200000000000002E-2</v>
      </c>
      <c r="I108" s="10">
        <v>3.8859999999999999E-2</v>
      </c>
      <c r="J108" s="8">
        <f>+H108*E108</f>
        <v>3789.0720000000001</v>
      </c>
      <c r="K108" s="8">
        <f>+G108*I108</f>
        <v>3750.06772</v>
      </c>
      <c r="L108" s="11">
        <f>+K108-J108</f>
        <v>-39.004280000000108</v>
      </c>
    </row>
    <row r="109" spans="1:12" x14ac:dyDescent="0.25">
      <c r="A109" s="6">
        <v>2</v>
      </c>
      <c r="B109" s="6" t="s">
        <v>204</v>
      </c>
      <c r="C109" s="6" t="str">
        <f>A109&amp;B109</f>
        <v>2PAUGASSETT RD</v>
      </c>
      <c r="D109" s="7">
        <v>209440</v>
      </c>
      <c r="E109" s="7">
        <v>155050</v>
      </c>
      <c r="F109" s="8">
        <f>+(D109-E109)*0.8*-1</f>
        <v>-43512</v>
      </c>
      <c r="G109" s="9">
        <f>+F109+D109</f>
        <v>165928</v>
      </c>
      <c r="H109" s="10">
        <v>4.3200000000000002E-2</v>
      </c>
      <c r="I109" s="10">
        <v>3.8859999999999999E-2</v>
      </c>
      <c r="J109" s="8">
        <f>+H109*E109</f>
        <v>6698.1600000000008</v>
      </c>
      <c r="K109" s="8">
        <f>+G109*I109</f>
        <v>6447.9620799999993</v>
      </c>
      <c r="L109" s="11">
        <f>+K109-J109</f>
        <v>-250.19792000000143</v>
      </c>
    </row>
    <row r="110" spans="1:12" x14ac:dyDescent="0.25">
      <c r="A110" s="6">
        <v>2</v>
      </c>
      <c r="B110" s="6" t="s">
        <v>207</v>
      </c>
      <c r="C110" s="6" t="str">
        <f>A110&amp;B110</f>
        <v>2PLEASANT VIEW RD</v>
      </c>
      <c r="D110" s="7">
        <v>253400</v>
      </c>
      <c r="E110" s="7">
        <v>136150</v>
      </c>
      <c r="F110" s="8">
        <f>+(D110-E110)*0.8*-1</f>
        <v>-93800</v>
      </c>
      <c r="G110" s="9">
        <f>+F110+D110</f>
        <v>159600</v>
      </c>
      <c r="H110" s="10">
        <v>4.3200000000000002E-2</v>
      </c>
      <c r="I110" s="10">
        <v>3.8859999999999999E-2</v>
      </c>
      <c r="J110" s="8">
        <f>+H110*E110</f>
        <v>5881.68</v>
      </c>
      <c r="K110" s="8">
        <f>+G110*I110</f>
        <v>6202.0559999999996</v>
      </c>
      <c r="L110" s="11">
        <f>+K110-J110</f>
        <v>320.37599999999929</v>
      </c>
    </row>
    <row r="111" spans="1:12" x14ac:dyDescent="0.25">
      <c r="A111" s="6">
        <v>2</v>
      </c>
      <c r="B111" s="6" t="s">
        <v>212</v>
      </c>
      <c r="C111" s="6" t="str">
        <f>A111&amp;B111</f>
        <v>2ROCKWELL PLACE</v>
      </c>
      <c r="D111" s="7">
        <v>175420</v>
      </c>
      <c r="E111" s="7">
        <v>117040</v>
      </c>
      <c r="F111" s="8">
        <f>+(D111-E111)*0.8*-1</f>
        <v>-46704</v>
      </c>
      <c r="G111" s="9">
        <f>+F111+D111</f>
        <v>128716</v>
      </c>
      <c r="H111" s="10">
        <v>4.3200000000000002E-2</v>
      </c>
      <c r="I111" s="10">
        <v>3.8859999999999999E-2</v>
      </c>
      <c r="J111" s="8">
        <f>+H111*E111</f>
        <v>5056.1280000000006</v>
      </c>
      <c r="K111" s="8">
        <f>+G111*I111</f>
        <v>5001.9037600000001</v>
      </c>
      <c r="L111" s="11">
        <f>+K111-J111</f>
        <v>-54.224240000000464</v>
      </c>
    </row>
    <row r="112" spans="1:12" x14ac:dyDescent="0.25">
      <c r="A112" s="6">
        <v>2</v>
      </c>
      <c r="B112" s="6" t="s">
        <v>214</v>
      </c>
      <c r="C112" s="6" t="str">
        <f>A112&amp;B112</f>
        <v>2SANTANGELO TERR</v>
      </c>
      <c r="D112" s="7">
        <v>138810</v>
      </c>
      <c r="E112" s="7">
        <v>52150</v>
      </c>
      <c r="F112" s="8">
        <f>+(D112-E112)*0.8*-1</f>
        <v>-69328</v>
      </c>
      <c r="G112" s="9">
        <f>+F112+D112</f>
        <v>69482</v>
      </c>
      <c r="H112" s="10">
        <v>4.3200000000000002E-2</v>
      </c>
      <c r="I112" s="10">
        <v>3.8859999999999999E-2</v>
      </c>
      <c r="J112" s="8">
        <f>+H112*E112</f>
        <v>2252.88</v>
      </c>
      <c r="K112" s="8">
        <f>+G112*I112</f>
        <v>2700.0705199999998</v>
      </c>
      <c r="L112" s="11">
        <f>+K112-J112</f>
        <v>447.19051999999965</v>
      </c>
    </row>
    <row r="113" spans="1:12" x14ac:dyDescent="0.25">
      <c r="A113" s="6">
        <v>2</v>
      </c>
      <c r="B113" s="6" t="s">
        <v>215</v>
      </c>
      <c r="C113" s="6" t="str">
        <f>A113&amp;B113</f>
        <v>2SCHMITT TERR</v>
      </c>
      <c r="D113" s="7">
        <v>249410</v>
      </c>
      <c r="E113" s="7">
        <v>176610</v>
      </c>
      <c r="F113" s="8">
        <f>+(D113-E113)*0.8*-1</f>
        <v>-58240</v>
      </c>
      <c r="G113" s="9">
        <f>+F113+D113</f>
        <v>191170</v>
      </c>
      <c r="H113" s="10">
        <v>4.3200000000000002E-2</v>
      </c>
      <c r="I113" s="10">
        <v>3.8859999999999999E-2</v>
      </c>
      <c r="J113" s="8">
        <f>+H113*E113</f>
        <v>7629.5520000000006</v>
      </c>
      <c r="K113" s="8">
        <f>+G113*I113</f>
        <v>7428.8661999999995</v>
      </c>
      <c r="L113" s="11">
        <f>+K113-J113</f>
        <v>-200.68580000000111</v>
      </c>
    </row>
    <row r="114" spans="1:12" x14ac:dyDescent="0.25">
      <c r="A114" s="6">
        <v>2</v>
      </c>
      <c r="B114" s="6" t="s">
        <v>216</v>
      </c>
      <c r="C114" s="6" t="str">
        <f>A114&amp;B114</f>
        <v>2SELMA AVE</v>
      </c>
      <c r="D114" s="7">
        <v>236180</v>
      </c>
      <c r="E114" s="7">
        <v>164220</v>
      </c>
      <c r="F114" s="8">
        <f>+(D114-E114)*0.8*-1</f>
        <v>-57568</v>
      </c>
      <c r="G114" s="9">
        <f>+F114+D114</f>
        <v>178612</v>
      </c>
      <c r="H114" s="10">
        <v>4.3200000000000002E-2</v>
      </c>
      <c r="I114" s="10">
        <v>3.8859999999999999E-2</v>
      </c>
      <c r="J114" s="8">
        <f>+H114*E114</f>
        <v>7094.3040000000001</v>
      </c>
      <c r="K114" s="8">
        <f>+G114*I114</f>
        <v>6940.8623200000002</v>
      </c>
      <c r="L114" s="11">
        <f>+K114-J114</f>
        <v>-153.44167999999991</v>
      </c>
    </row>
    <row r="115" spans="1:12" x14ac:dyDescent="0.25">
      <c r="A115" s="6">
        <v>2</v>
      </c>
      <c r="B115" s="6" t="s">
        <v>221</v>
      </c>
      <c r="C115" s="6" t="str">
        <f>A115&amp;B115</f>
        <v>2SHERWOOD AVE</v>
      </c>
      <c r="D115" s="7">
        <v>210280</v>
      </c>
      <c r="E115" s="7">
        <v>149450</v>
      </c>
      <c r="F115" s="8">
        <f>+(D115-E115)*0.8*-1</f>
        <v>-48664</v>
      </c>
      <c r="G115" s="9">
        <f>+F115+D115</f>
        <v>161616</v>
      </c>
      <c r="H115" s="10">
        <v>4.3200000000000002E-2</v>
      </c>
      <c r="I115" s="10">
        <v>3.8859999999999999E-2</v>
      </c>
      <c r="J115" s="8">
        <f>+H115*E115</f>
        <v>6456.2400000000007</v>
      </c>
      <c r="K115" s="8">
        <f>+G115*I115</f>
        <v>6280.3977599999998</v>
      </c>
      <c r="L115" s="11">
        <f>+K115-J115</f>
        <v>-175.84224000000086</v>
      </c>
    </row>
    <row r="116" spans="1:12" x14ac:dyDescent="0.25">
      <c r="A116" s="6">
        <v>2</v>
      </c>
      <c r="B116" s="6" t="s">
        <v>222</v>
      </c>
      <c r="C116" s="6" t="str">
        <f>A116&amp;B116</f>
        <v>2SILVER HILL CND</v>
      </c>
      <c r="D116" s="7">
        <v>73640</v>
      </c>
      <c r="E116" s="7">
        <v>50470</v>
      </c>
      <c r="F116" s="8">
        <f>+(D116-E116)*0.8*-1</f>
        <v>-18536</v>
      </c>
      <c r="G116" s="9">
        <f>+F116+D116</f>
        <v>55104</v>
      </c>
      <c r="H116" s="10">
        <v>4.3200000000000002E-2</v>
      </c>
      <c r="I116" s="10">
        <v>3.8859999999999999E-2</v>
      </c>
      <c r="J116" s="8">
        <f>+H116*E116</f>
        <v>2180.3040000000001</v>
      </c>
      <c r="K116" s="8">
        <f>+G116*I116</f>
        <v>2141.3414400000001</v>
      </c>
      <c r="L116" s="11">
        <f>+K116-J116</f>
        <v>-38.962559999999939</v>
      </c>
    </row>
    <row r="117" spans="1:12" x14ac:dyDescent="0.25">
      <c r="A117" s="6">
        <v>2</v>
      </c>
      <c r="B117" s="6" t="s">
        <v>224</v>
      </c>
      <c r="C117" s="6" t="str">
        <f>A117&amp;B117</f>
        <v>2SINGER VILLAGE DR</v>
      </c>
      <c r="D117" s="7">
        <v>330330</v>
      </c>
      <c r="E117" s="7">
        <v>214550</v>
      </c>
      <c r="F117" s="8">
        <f>+(D117-E117)*0.8*-1</f>
        <v>-92624</v>
      </c>
      <c r="G117" s="9">
        <f>+F117+D117</f>
        <v>237706</v>
      </c>
      <c r="H117" s="10">
        <v>4.3200000000000002E-2</v>
      </c>
      <c r="I117" s="10">
        <v>3.8859999999999999E-2</v>
      </c>
      <c r="J117" s="8">
        <f>+H117*E117</f>
        <v>9268.5600000000013</v>
      </c>
      <c r="K117" s="8">
        <f>+G117*I117</f>
        <v>9237.2551599999988</v>
      </c>
      <c r="L117" s="11">
        <f>+K117-J117</f>
        <v>-31.304840000002514</v>
      </c>
    </row>
    <row r="118" spans="1:12" x14ac:dyDescent="0.25">
      <c r="A118" s="6">
        <v>2</v>
      </c>
      <c r="B118" s="6" t="s">
        <v>230</v>
      </c>
      <c r="C118" s="6" t="str">
        <f>A118&amp;B118</f>
        <v>2STELMACK RD</v>
      </c>
      <c r="D118" s="7">
        <v>354970</v>
      </c>
      <c r="E118" s="7">
        <v>210280</v>
      </c>
      <c r="F118" s="8">
        <f>+(D118-E118)*0.8*-1</f>
        <v>-115752</v>
      </c>
      <c r="G118" s="9">
        <f>+F118+D118</f>
        <v>239218</v>
      </c>
      <c r="H118" s="10">
        <v>4.3200000000000002E-2</v>
      </c>
      <c r="I118" s="10">
        <v>3.8859999999999999E-2</v>
      </c>
      <c r="J118" s="8">
        <f>+H118*E118</f>
        <v>9084.0960000000014</v>
      </c>
      <c r="K118" s="8">
        <f>+G118*I118</f>
        <v>9296.0114799999992</v>
      </c>
      <c r="L118" s="11">
        <f>+K118-J118</f>
        <v>211.91547999999784</v>
      </c>
    </row>
    <row r="119" spans="1:12" x14ac:dyDescent="0.25">
      <c r="A119" s="6">
        <v>2</v>
      </c>
      <c r="B119" s="6" t="s">
        <v>231</v>
      </c>
      <c r="C119" s="6" t="str">
        <f>A119&amp;B119</f>
        <v>2STEPHEN ST</v>
      </c>
      <c r="D119" s="7">
        <v>240940</v>
      </c>
      <c r="E119" s="7">
        <v>152880</v>
      </c>
      <c r="F119" s="8">
        <f>+(D119-E119)*0.8*-1</f>
        <v>-70448</v>
      </c>
      <c r="G119" s="9">
        <f>+F119+D119</f>
        <v>170492</v>
      </c>
      <c r="H119" s="10">
        <v>4.3200000000000002E-2</v>
      </c>
      <c r="I119" s="10">
        <v>3.8859999999999999E-2</v>
      </c>
      <c r="J119" s="8">
        <f>+H119*E119</f>
        <v>6604.4160000000002</v>
      </c>
      <c r="K119" s="8">
        <f>+G119*I119</f>
        <v>6625.3191200000001</v>
      </c>
      <c r="L119" s="11">
        <f>+K119-J119</f>
        <v>20.903119999999944</v>
      </c>
    </row>
    <row r="120" spans="1:12" x14ac:dyDescent="0.25">
      <c r="A120" s="6">
        <v>2</v>
      </c>
      <c r="B120" s="6" t="s">
        <v>232</v>
      </c>
      <c r="C120" s="6" t="str">
        <f>A120&amp;B120</f>
        <v>2STRANG RD</v>
      </c>
      <c r="D120" s="7">
        <v>242760</v>
      </c>
      <c r="E120" s="7">
        <v>163170</v>
      </c>
      <c r="F120" s="8">
        <f>+(D120-E120)*0.8*-1</f>
        <v>-63672</v>
      </c>
      <c r="G120" s="9">
        <f>+F120+D120</f>
        <v>179088</v>
      </c>
      <c r="H120" s="10">
        <v>4.3200000000000002E-2</v>
      </c>
      <c r="I120" s="10">
        <v>3.8859999999999999E-2</v>
      </c>
      <c r="J120" s="8">
        <f>+H120*E120</f>
        <v>7048.9440000000004</v>
      </c>
      <c r="K120" s="8">
        <f>+G120*I120</f>
        <v>6959.3596799999996</v>
      </c>
      <c r="L120" s="11">
        <f>+K120-J120</f>
        <v>-89.584320000000844</v>
      </c>
    </row>
    <row r="121" spans="1:12" x14ac:dyDescent="0.25">
      <c r="A121" s="6">
        <v>2</v>
      </c>
      <c r="B121" s="6" t="s">
        <v>233</v>
      </c>
      <c r="C121" s="6" t="str">
        <f>A121&amp;B121</f>
        <v>2SUMMER ST</v>
      </c>
      <c r="D121" s="7">
        <v>183890</v>
      </c>
      <c r="E121" s="7">
        <v>142170</v>
      </c>
      <c r="F121" s="8">
        <f>+(D121-E121)*0.8*-1</f>
        <v>-33376</v>
      </c>
      <c r="G121" s="9">
        <f>+F121+D121</f>
        <v>150514</v>
      </c>
      <c r="H121" s="10">
        <v>4.3200000000000002E-2</v>
      </c>
      <c r="I121" s="10">
        <v>3.8859999999999999E-2</v>
      </c>
      <c r="J121" s="8">
        <f>+H121*E121</f>
        <v>6141.7440000000006</v>
      </c>
      <c r="K121" s="8">
        <f>+G121*I121</f>
        <v>5848.9740400000001</v>
      </c>
      <c r="L121" s="11">
        <f>+K121-J121</f>
        <v>-292.76996000000054</v>
      </c>
    </row>
    <row r="122" spans="1:12" x14ac:dyDescent="0.25">
      <c r="A122" s="6">
        <v>2</v>
      </c>
      <c r="B122" s="6" t="s">
        <v>239</v>
      </c>
      <c r="C122" s="6" t="str">
        <f>A122&amp;B122</f>
        <v>2THIRTY FOUR WEST CONDOS</v>
      </c>
      <c r="D122" s="7">
        <v>210840</v>
      </c>
      <c r="E122" s="7">
        <v>111020</v>
      </c>
      <c r="F122" s="8">
        <f>+(D122-E122)*0.8*-1</f>
        <v>-79856</v>
      </c>
      <c r="G122" s="9">
        <f>+F122+D122</f>
        <v>130984</v>
      </c>
      <c r="H122" s="10">
        <v>4.3200000000000002E-2</v>
      </c>
      <c r="I122" s="10">
        <v>3.8859999999999999E-2</v>
      </c>
      <c r="J122" s="8">
        <f>+H122*E122</f>
        <v>4796.0640000000003</v>
      </c>
      <c r="K122" s="8">
        <f>+G122*I122</f>
        <v>5090.0382399999999</v>
      </c>
      <c r="L122" s="11">
        <f>+K122-J122</f>
        <v>293.97423999999955</v>
      </c>
    </row>
    <row r="123" spans="1:12" x14ac:dyDescent="0.25">
      <c r="A123" s="6">
        <v>2</v>
      </c>
      <c r="B123" s="6" t="s">
        <v>240</v>
      </c>
      <c r="C123" s="6" t="str">
        <f>A123&amp;B123</f>
        <v>2TORRANCE AVE</v>
      </c>
      <c r="D123" s="7">
        <v>352170</v>
      </c>
      <c r="E123" s="7">
        <v>198380</v>
      </c>
      <c r="F123" s="8">
        <f>+(D123-E123)*0.8*-1</f>
        <v>-123032</v>
      </c>
      <c r="G123" s="9">
        <f>+F123+D123</f>
        <v>229138</v>
      </c>
      <c r="H123" s="10">
        <v>4.3200000000000002E-2</v>
      </c>
      <c r="I123" s="10">
        <v>3.8859999999999999E-2</v>
      </c>
      <c r="J123" s="8">
        <f>+H123*E123</f>
        <v>8570.0159999999996</v>
      </c>
      <c r="K123" s="8">
        <f>+G123*I123</f>
        <v>8904.3026799999989</v>
      </c>
      <c r="L123" s="11">
        <f>+K123-J123</f>
        <v>334.28667999999925</v>
      </c>
    </row>
    <row r="124" spans="1:12" x14ac:dyDescent="0.25">
      <c r="A124" s="6">
        <v>2</v>
      </c>
      <c r="B124" s="6" t="s">
        <v>241</v>
      </c>
      <c r="C124" s="6" t="str">
        <f>A124&amp;B124</f>
        <v>2TRUMBULL ST</v>
      </c>
      <c r="D124" s="7">
        <v>193410</v>
      </c>
      <c r="E124" s="7">
        <v>127400</v>
      </c>
      <c r="F124" s="8">
        <f>+(D124-E124)*0.8*-1</f>
        <v>-52808</v>
      </c>
      <c r="G124" s="9">
        <f>+F124+D124</f>
        <v>140602</v>
      </c>
      <c r="H124" s="10">
        <v>4.3200000000000002E-2</v>
      </c>
      <c r="I124" s="10">
        <v>3.8859999999999999E-2</v>
      </c>
      <c r="J124" s="8">
        <f>+H124*E124</f>
        <v>5503.68</v>
      </c>
      <c r="K124" s="8">
        <f>+G124*I124</f>
        <v>5463.7937199999997</v>
      </c>
      <c r="L124" s="11">
        <f>+K124-J124</f>
        <v>-39.886280000000625</v>
      </c>
    </row>
    <row r="125" spans="1:12" x14ac:dyDescent="0.25">
      <c r="A125" s="6">
        <v>2</v>
      </c>
      <c r="B125" s="6" t="s">
        <v>243</v>
      </c>
      <c r="C125" s="6" t="str">
        <f>A125&amp;B125</f>
        <v>2VALLEY VIEW AVE</v>
      </c>
      <c r="D125" s="7">
        <v>275030</v>
      </c>
      <c r="E125" s="7">
        <v>170940</v>
      </c>
      <c r="F125" s="8">
        <f>+(D125-E125)*0.8*-1</f>
        <v>-83272</v>
      </c>
      <c r="G125" s="9">
        <f>+F125+D125</f>
        <v>191758</v>
      </c>
      <c r="H125" s="10">
        <v>4.3200000000000002E-2</v>
      </c>
      <c r="I125" s="10">
        <v>3.8859999999999999E-2</v>
      </c>
      <c r="J125" s="8">
        <f>+H125*E125</f>
        <v>7384.6080000000002</v>
      </c>
      <c r="K125" s="8">
        <f>+G125*I125</f>
        <v>7451.7158799999997</v>
      </c>
      <c r="L125" s="11">
        <f>+K125-J125</f>
        <v>67.107879999999568</v>
      </c>
    </row>
    <row r="126" spans="1:12" x14ac:dyDescent="0.25">
      <c r="A126" s="6">
        <v>2</v>
      </c>
      <c r="B126" s="6" t="s">
        <v>251</v>
      </c>
      <c r="C126" s="6" t="str">
        <f>A126&amp;B126</f>
        <v>2WOODYCREST</v>
      </c>
      <c r="D126" s="7">
        <v>173670</v>
      </c>
      <c r="E126" s="7">
        <v>113400</v>
      </c>
      <c r="F126" s="8">
        <f>+(D126-E126)*0.8*-1</f>
        <v>-48216</v>
      </c>
      <c r="G126" s="9">
        <f>+F126+D126</f>
        <v>125454</v>
      </c>
      <c r="H126" s="10">
        <v>4.3200000000000002E-2</v>
      </c>
      <c r="I126" s="10">
        <v>3.8859999999999999E-2</v>
      </c>
      <c r="J126" s="8">
        <f>+H126*E126</f>
        <v>4898.88</v>
      </c>
      <c r="K126" s="8">
        <f>+G126*I126</f>
        <v>4875.1424399999996</v>
      </c>
      <c r="L126" s="11">
        <f>+K126-J126</f>
        <v>-23.737560000000485</v>
      </c>
    </row>
    <row r="127" spans="1:12" x14ac:dyDescent="0.25">
      <c r="A127" s="6">
        <v>3</v>
      </c>
      <c r="B127" s="6" t="s">
        <v>1</v>
      </c>
      <c r="C127" s="6" t="str">
        <f>A127&amp;B127</f>
        <v>3ACADEMY HILL RD</v>
      </c>
      <c r="D127" s="7">
        <v>309120</v>
      </c>
      <c r="E127" s="7">
        <v>247590</v>
      </c>
      <c r="F127" s="8">
        <f>+(D127-E127)*0.8*-1</f>
        <v>-49224</v>
      </c>
      <c r="G127" s="9">
        <f>+F127+D127</f>
        <v>259896</v>
      </c>
      <c r="H127" s="10">
        <v>4.3200000000000002E-2</v>
      </c>
      <c r="I127" s="10">
        <v>3.8859999999999999E-2</v>
      </c>
      <c r="J127" s="8">
        <f>+H127*E127</f>
        <v>10695.888000000001</v>
      </c>
      <c r="K127" s="8">
        <f>+G127*I127</f>
        <v>10099.558559999999</v>
      </c>
      <c r="L127" s="11">
        <f>+K127-J127</f>
        <v>-596.32944000000134</v>
      </c>
    </row>
    <row r="128" spans="1:12" x14ac:dyDescent="0.25">
      <c r="A128" s="6">
        <v>3</v>
      </c>
      <c r="B128" s="6" t="s">
        <v>7</v>
      </c>
      <c r="C128" s="6" t="str">
        <f>A128&amp;B128</f>
        <v>3B ST</v>
      </c>
      <c r="D128" s="7">
        <v>189490</v>
      </c>
      <c r="E128" s="7">
        <v>112070</v>
      </c>
      <c r="F128" s="8">
        <f>+(D128-E128)*0.8*-1</f>
        <v>-61936</v>
      </c>
      <c r="G128" s="9">
        <f>+F128+D128</f>
        <v>127554</v>
      </c>
      <c r="H128" s="10">
        <v>4.3200000000000002E-2</v>
      </c>
      <c r="I128" s="10">
        <v>3.8859999999999999E-2</v>
      </c>
      <c r="J128" s="8">
        <f>+H128*E128</f>
        <v>4841.424</v>
      </c>
      <c r="K128" s="8">
        <f>+G128*I128</f>
        <v>4956.7484399999994</v>
      </c>
      <c r="L128" s="11">
        <f>+K128-J128</f>
        <v>115.32443999999941</v>
      </c>
    </row>
    <row r="129" spans="1:12" x14ac:dyDescent="0.25">
      <c r="A129" s="6">
        <v>3</v>
      </c>
      <c r="B129" s="6" t="s">
        <v>13</v>
      </c>
      <c r="C129" s="6" t="str">
        <f>A129&amp;B129</f>
        <v>3BELLEVIEW DR</v>
      </c>
      <c r="D129" s="7">
        <v>238000</v>
      </c>
      <c r="E129" s="7">
        <v>166530</v>
      </c>
      <c r="F129" s="8">
        <f>+(D129-E129)*0.8*-1</f>
        <v>-57176</v>
      </c>
      <c r="G129" s="9">
        <f>+F129+D129</f>
        <v>180824</v>
      </c>
      <c r="H129" s="10">
        <v>4.3200000000000002E-2</v>
      </c>
      <c r="I129" s="10">
        <v>3.8859999999999999E-2</v>
      </c>
      <c r="J129" s="8">
        <f>+H129*E129</f>
        <v>7194.0960000000005</v>
      </c>
      <c r="K129" s="8">
        <f>+G129*I129</f>
        <v>7026.8206399999999</v>
      </c>
      <c r="L129" s="11">
        <f>+K129-J129</f>
        <v>-167.27536000000055</v>
      </c>
    </row>
    <row r="130" spans="1:12" x14ac:dyDescent="0.25">
      <c r="A130" s="6">
        <v>3</v>
      </c>
      <c r="B130" s="6" t="s">
        <v>14</v>
      </c>
      <c r="C130" s="6" t="str">
        <f>A130&amp;B130</f>
        <v>3BENANTO DR</v>
      </c>
      <c r="D130" s="7">
        <v>278600</v>
      </c>
      <c r="E130" s="7">
        <v>188650</v>
      </c>
      <c r="F130" s="8">
        <f>+(D130-E130)*0.8*-1</f>
        <v>-71960</v>
      </c>
      <c r="G130" s="9">
        <f>+F130+D130</f>
        <v>206640</v>
      </c>
      <c r="H130" s="10">
        <v>4.3200000000000002E-2</v>
      </c>
      <c r="I130" s="10">
        <v>3.8859999999999999E-2</v>
      </c>
      <c r="J130" s="8">
        <f>+H130*E130</f>
        <v>8149.68</v>
      </c>
      <c r="K130" s="8">
        <f>+G130*I130</f>
        <v>8030.0303999999996</v>
      </c>
      <c r="L130" s="11">
        <f>+K130-J130</f>
        <v>-119.64960000000065</v>
      </c>
    </row>
    <row r="131" spans="1:12" x14ac:dyDescent="0.25">
      <c r="A131" s="6">
        <v>3</v>
      </c>
      <c r="B131" s="6" t="s">
        <v>18</v>
      </c>
      <c r="C131" s="6" t="str">
        <f>A131&amp;B131</f>
        <v>3BROOKSIDE COMM</v>
      </c>
      <c r="D131" s="7">
        <v>197820</v>
      </c>
      <c r="E131" s="7">
        <v>94220</v>
      </c>
      <c r="F131" s="8">
        <f>+(D131-E131)*0.8*-1</f>
        <v>-82880</v>
      </c>
      <c r="G131" s="9">
        <f>+F131+D131</f>
        <v>114940</v>
      </c>
      <c r="H131" s="10">
        <v>4.3200000000000002E-2</v>
      </c>
      <c r="I131" s="10">
        <v>3.8859999999999999E-2</v>
      </c>
      <c r="J131" s="8">
        <f>+H131*E131</f>
        <v>4070.3040000000001</v>
      </c>
      <c r="K131" s="8">
        <f>+G131*I131</f>
        <v>4466.5684000000001</v>
      </c>
      <c r="L131" s="11">
        <f>+K131-J131</f>
        <v>396.26440000000002</v>
      </c>
    </row>
    <row r="132" spans="1:12" x14ac:dyDescent="0.25">
      <c r="A132" s="6">
        <v>3</v>
      </c>
      <c r="B132" s="6" t="s">
        <v>19</v>
      </c>
      <c r="C132" s="6" t="str">
        <f>A132&amp;B132</f>
        <v>3BROOKSIDE COMMO</v>
      </c>
      <c r="D132" s="7">
        <v>197750</v>
      </c>
      <c r="E132" s="7">
        <v>94080</v>
      </c>
      <c r="F132" s="8">
        <f>+(D132-E132)*0.8*-1</f>
        <v>-82936</v>
      </c>
      <c r="G132" s="9">
        <f>+F132+D132</f>
        <v>114814</v>
      </c>
      <c r="H132" s="10">
        <v>4.3200000000000002E-2</v>
      </c>
      <c r="I132" s="10">
        <v>3.8859999999999999E-2</v>
      </c>
      <c r="J132" s="8">
        <f>+H132*E132</f>
        <v>4064.2560000000003</v>
      </c>
      <c r="K132" s="8">
        <f>+G132*I132</f>
        <v>4461.6720399999995</v>
      </c>
      <c r="L132" s="11">
        <f>+K132-J132</f>
        <v>397.41603999999916</v>
      </c>
    </row>
    <row r="133" spans="1:12" x14ac:dyDescent="0.25">
      <c r="A133" s="6">
        <v>3</v>
      </c>
      <c r="B133" s="6" t="s">
        <v>23</v>
      </c>
      <c r="C133" s="6" t="str">
        <f>A133&amp;B133</f>
        <v>3CAMPTOWN AVE</v>
      </c>
      <c r="D133" s="7">
        <v>134400</v>
      </c>
      <c r="E133" s="7">
        <v>82110</v>
      </c>
      <c r="F133" s="8">
        <f>+(D133-E133)*0.8*-1</f>
        <v>-41832</v>
      </c>
      <c r="G133" s="9">
        <f>+F133+D133</f>
        <v>92568</v>
      </c>
      <c r="H133" s="10">
        <v>4.3200000000000002E-2</v>
      </c>
      <c r="I133" s="10">
        <v>3.8859999999999999E-2</v>
      </c>
      <c r="J133" s="8">
        <f>+H133*E133</f>
        <v>3547.152</v>
      </c>
      <c r="K133" s="8">
        <f>+G133*I133</f>
        <v>3597.1924799999997</v>
      </c>
      <c r="L133" s="11">
        <f>+K133-J133</f>
        <v>50.040479999999661</v>
      </c>
    </row>
    <row r="134" spans="1:12" x14ac:dyDescent="0.25">
      <c r="A134" s="6">
        <v>3</v>
      </c>
      <c r="B134" s="6" t="s">
        <v>26</v>
      </c>
      <c r="C134" s="6" t="str">
        <f>A134&amp;B134</f>
        <v>3CEDRIC AVE</v>
      </c>
      <c r="D134" s="7">
        <v>221690</v>
      </c>
      <c r="E134" s="7">
        <v>145040</v>
      </c>
      <c r="F134" s="8">
        <f>+(D134-E134)*0.8*-1</f>
        <v>-61320</v>
      </c>
      <c r="G134" s="9">
        <f>+F134+D134</f>
        <v>160370</v>
      </c>
      <c r="H134" s="10">
        <v>4.3200000000000002E-2</v>
      </c>
      <c r="I134" s="10">
        <v>3.8859999999999999E-2</v>
      </c>
      <c r="J134" s="8">
        <f>+H134*E134</f>
        <v>6265.7280000000001</v>
      </c>
      <c r="K134" s="8">
        <f>+G134*I134</f>
        <v>6231.9781999999996</v>
      </c>
      <c r="L134" s="11">
        <f>+K134-J134</f>
        <v>-33.749800000000505</v>
      </c>
    </row>
    <row r="135" spans="1:12" x14ac:dyDescent="0.25">
      <c r="A135" s="6">
        <v>3</v>
      </c>
      <c r="B135" s="6" t="s">
        <v>27</v>
      </c>
      <c r="C135" s="6" t="str">
        <f>A135&amp;B135</f>
        <v>3CEDRIC PLACE</v>
      </c>
      <c r="D135" s="7">
        <v>174300</v>
      </c>
      <c r="E135" s="7">
        <v>115780</v>
      </c>
      <c r="F135" s="8">
        <f>+(D135-E135)*0.8*-1</f>
        <v>-46816</v>
      </c>
      <c r="G135" s="9">
        <f>+F135+D135</f>
        <v>127484</v>
      </c>
      <c r="H135" s="10">
        <v>4.3200000000000002E-2</v>
      </c>
      <c r="I135" s="10">
        <v>3.8859999999999999E-2</v>
      </c>
      <c r="J135" s="8">
        <f>+H135*E135</f>
        <v>5001.6959999999999</v>
      </c>
      <c r="K135" s="8">
        <f>+G135*I135</f>
        <v>4954.0282399999996</v>
      </c>
      <c r="L135" s="11">
        <f>+K135-J135</f>
        <v>-47.667760000000271</v>
      </c>
    </row>
    <row r="136" spans="1:12" x14ac:dyDescent="0.25">
      <c r="A136" s="6">
        <v>3</v>
      </c>
      <c r="B136" s="6" t="s">
        <v>31</v>
      </c>
      <c r="C136" s="6" t="str">
        <f>A136&amp;B136</f>
        <v>3CHESTNUT DR</v>
      </c>
      <c r="D136" s="7">
        <v>206920</v>
      </c>
      <c r="E136" s="7">
        <v>151690</v>
      </c>
      <c r="F136" s="8">
        <f>+(D136-E136)*0.8*-1</f>
        <v>-44184</v>
      </c>
      <c r="G136" s="9">
        <f>+F136+D136</f>
        <v>162736</v>
      </c>
      <c r="H136" s="10">
        <v>4.3200000000000002E-2</v>
      </c>
      <c r="I136" s="10">
        <v>3.8859999999999999E-2</v>
      </c>
      <c r="J136" s="8">
        <f>+H136*E136</f>
        <v>6553.0080000000007</v>
      </c>
      <c r="K136" s="8">
        <f>+G136*I136</f>
        <v>6323.9209599999995</v>
      </c>
      <c r="L136" s="11">
        <f>+K136-J136</f>
        <v>-229.08704000000125</v>
      </c>
    </row>
    <row r="137" spans="1:12" x14ac:dyDescent="0.25">
      <c r="A137" s="6">
        <v>3</v>
      </c>
      <c r="B137" s="6" t="s">
        <v>34</v>
      </c>
      <c r="C137" s="6" t="str">
        <f>A137&amp;B137</f>
        <v>3COE LANE</v>
      </c>
      <c r="D137" s="7">
        <v>237720</v>
      </c>
      <c r="E137" s="7">
        <v>163170</v>
      </c>
      <c r="F137" s="8">
        <f>+(D137-E137)*0.8*-1</f>
        <v>-59640</v>
      </c>
      <c r="G137" s="9">
        <f>+F137+D137</f>
        <v>178080</v>
      </c>
      <c r="H137" s="10">
        <v>4.3200000000000002E-2</v>
      </c>
      <c r="I137" s="10">
        <v>3.8859999999999999E-2</v>
      </c>
      <c r="J137" s="8">
        <f>+H137*E137</f>
        <v>7048.9440000000004</v>
      </c>
      <c r="K137" s="8">
        <f>+G137*I137</f>
        <v>6920.1887999999999</v>
      </c>
      <c r="L137" s="11">
        <f>+K137-J137</f>
        <v>-128.75520000000051</v>
      </c>
    </row>
    <row r="138" spans="1:12" x14ac:dyDescent="0.25">
      <c r="A138" s="6">
        <v>3</v>
      </c>
      <c r="B138" s="6" t="s">
        <v>36</v>
      </c>
      <c r="C138" s="6" t="str">
        <f>A138&amp;B138</f>
        <v>3COMMODORE COMMO</v>
      </c>
      <c r="D138" s="7">
        <v>168210</v>
      </c>
      <c r="E138" s="7">
        <v>93170</v>
      </c>
      <c r="F138" s="8">
        <f>+(D138-E138)*0.8*-1</f>
        <v>-60032</v>
      </c>
      <c r="G138" s="9">
        <f>+F138+D138</f>
        <v>108178</v>
      </c>
      <c r="H138" s="10">
        <v>4.3200000000000002E-2</v>
      </c>
      <c r="I138" s="10">
        <v>3.8859999999999999E-2</v>
      </c>
      <c r="J138" s="8">
        <f>+H138*E138</f>
        <v>4024.9440000000004</v>
      </c>
      <c r="K138" s="8">
        <f>+G138*I138</f>
        <v>4203.7970800000003</v>
      </c>
      <c r="L138" s="11">
        <f>+K138-J138</f>
        <v>178.85307999999986</v>
      </c>
    </row>
    <row r="139" spans="1:12" x14ac:dyDescent="0.25">
      <c r="A139" s="6">
        <v>3</v>
      </c>
      <c r="B139" s="6" t="s">
        <v>37</v>
      </c>
      <c r="C139" s="6" t="str">
        <f>A139&amp;B139</f>
        <v>3COMMODORE HULL</v>
      </c>
      <c r="D139" s="7">
        <v>375200</v>
      </c>
      <c r="E139" s="7">
        <v>249550</v>
      </c>
      <c r="F139" s="8">
        <f>+(D139-E139)*0.8*-1</f>
        <v>-100520</v>
      </c>
      <c r="G139" s="9">
        <f>+F139+D139</f>
        <v>274680</v>
      </c>
      <c r="H139" s="10">
        <v>4.3200000000000002E-2</v>
      </c>
      <c r="I139" s="10">
        <v>3.8859999999999999E-2</v>
      </c>
      <c r="J139" s="8">
        <f>+H139*E139</f>
        <v>10780.560000000001</v>
      </c>
      <c r="K139" s="8">
        <f>+G139*I139</f>
        <v>10674.0648</v>
      </c>
      <c r="L139" s="11">
        <f>+K139-J139</f>
        <v>-106.4952000000012</v>
      </c>
    </row>
    <row r="140" spans="1:12" x14ac:dyDescent="0.25">
      <c r="A140" s="6">
        <v>3</v>
      </c>
      <c r="B140" s="6" t="s">
        <v>39</v>
      </c>
      <c r="C140" s="6" t="str">
        <f>A140&amp;B140</f>
        <v>3COON HOLLOW RD</v>
      </c>
      <c r="D140" s="7">
        <v>227360</v>
      </c>
      <c r="E140" s="7">
        <v>131670</v>
      </c>
      <c r="F140" s="8">
        <f>+(D140-E140)*0.8*-1</f>
        <v>-76552</v>
      </c>
      <c r="G140" s="9">
        <f>+F140+D140</f>
        <v>150808</v>
      </c>
      <c r="H140" s="10">
        <v>4.3200000000000002E-2</v>
      </c>
      <c r="I140" s="10">
        <v>3.8859999999999999E-2</v>
      </c>
      <c r="J140" s="8">
        <f>+H140*E140</f>
        <v>5688.1440000000002</v>
      </c>
      <c r="K140" s="8">
        <f>+G140*I140</f>
        <v>5860.3988799999997</v>
      </c>
      <c r="L140" s="11">
        <f>+K140-J140</f>
        <v>172.2548799999995</v>
      </c>
    </row>
    <row r="141" spans="1:12" x14ac:dyDescent="0.25">
      <c r="A141" s="6">
        <v>3</v>
      </c>
      <c r="B141" s="6" t="s">
        <v>40</v>
      </c>
      <c r="C141" s="6" t="str">
        <f>A141&amp;B141</f>
        <v>3COPPOLA TERR</v>
      </c>
      <c r="D141" s="7">
        <v>190820</v>
      </c>
      <c r="E141" s="7">
        <v>128240</v>
      </c>
      <c r="F141" s="8">
        <f>+(D141-E141)*0.8*-1</f>
        <v>-50064</v>
      </c>
      <c r="G141" s="9">
        <f>+F141+D141</f>
        <v>140756</v>
      </c>
      <c r="H141" s="10">
        <v>4.3200000000000002E-2</v>
      </c>
      <c r="I141" s="10">
        <v>3.8859999999999999E-2</v>
      </c>
      <c r="J141" s="8">
        <f>+H141*E141</f>
        <v>5539.9679999999998</v>
      </c>
      <c r="K141" s="8">
        <f>+G141*I141</f>
        <v>5469.7781599999998</v>
      </c>
      <c r="L141" s="11">
        <f>+K141-J141</f>
        <v>-70.189840000000004</v>
      </c>
    </row>
    <row r="142" spans="1:12" x14ac:dyDescent="0.25">
      <c r="A142" s="6">
        <v>3</v>
      </c>
      <c r="B142" s="6" t="s">
        <v>41</v>
      </c>
      <c r="C142" s="6" t="str">
        <f>A142&amp;B142</f>
        <v>3COTTAGE ST</v>
      </c>
      <c r="D142" s="7">
        <v>334880</v>
      </c>
      <c r="E142" s="7">
        <v>180320</v>
      </c>
      <c r="F142" s="8">
        <f>+(D142-E142)*0.8*-1</f>
        <v>-123648</v>
      </c>
      <c r="G142" s="9">
        <f>+F142+D142</f>
        <v>211232</v>
      </c>
      <c r="H142" s="10">
        <v>4.3200000000000002E-2</v>
      </c>
      <c r="I142" s="10">
        <v>3.8859999999999999E-2</v>
      </c>
      <c r="J142" s="8">
        <f>+H142*E142</f>
        <v>7789.8240000000005</v>
      </c>
      <c r="K142" s="8">
        <f>+G142*I142</f>
        <v>8208.47552</v>
      </c>
      <c r="L142" s="11">
        <f>+K142-J142</f>
        <v>418.65151999999944</v>
      </c>
    </row>
    <row r="143" spans="1:12" x14ac:dyDescent="0.25">
      <c r="A143" s="6">
        <v>3</v>
      </c>
      <c r="B143" s="6" t="s">
        <v>47</v>
      </c>
      <c r="C143" s="6" t="str">
        <f>A143&amp;B143</f>
        <v>3DANIELLE COURT</v>
      </c>
      <c r="D143" s="7">
        <v>272160</v>
      </c>
      <c r="E143" s="7">
        <v>178500</v>
      </c>
      <c r="F143" s="8">
        <f>+(D143-E143)*0.8*-1</f>
        <v>-74928</v>
      </c>
      <c r="G143" s="9">
        <f>+F143+D143</f>
        <v>197232</v>
      </c>
      <c r="H143" s="10">
        <v>4.3200000000000002E-2</v>
      </c>
      <c r="I143" s="10">
        <v>3.8859999999999999E-2</v>
      </c>
      <c r="J143" s="8">
        <f>+H143*E143</f>
        <v>7711.2000000000007</v>
      </c>
      <c r="K143" s="8">
        <f>+G143*I143</f>
        <v>7664.43552</v>
      </c>
      <c r="L143" s="11">
        <f>+K143-J143</f>
        <v>-46.764480000000731</v>
      </c>
    </row>
    <row r="144" spans="1:12" x14ac:dyDescent="0.25">
      <c r="A144" s="6">
        <v>3</v>
      </c>
      <c r="B144" s="6" t="s">
        <v>51</v>
      </c>
      <c r="C144" s="6" t="str">
        <f>A144&amp;B144</f>
        <v>3DERBY-MILFORD RD</v>
      </c>
      <c r="D144" s="7">
        <v>188440</v>
      </c>
      <c r="E144" s="7">
        <v>133000</v>
      </c>
      <c r="F144" s="8">
        <f>+(D144-E144)*0.8*-1</f>
        <v>-44352</v>
      </c>
      <c r="G144" s="9">
        <f>+F144+D144</f>
        <v>144088</v>
      </c>
      <c r="H144" s="10">
        <v>4.3200000000000002E-2</v>
      </c>
      <c r="I144" s="10">
        <v>3.8859999999999999E-2</v>
      </c>
      <c r="J144" s="8">
        <f>+H144*E144</f>
        <v>5745.6</v>
      </c>
      <c r="K144" s="8">
        <f>+G144*I144</f>
        <v>5599.2596800000001</v>
      </c>
      <c r="L144" s="11">
        <f>+K144-J144</f>
        <v>-146.34032000000025</v>
      </c>
    </row>
    <row r="145" spans="1:12" x14ac:dyDescent="0.25">
      <c r="A145" s="6">
        <v>3</v>
      </c>
      <c r="B145" s="6" t="s">
        <v>52</v>
      </c>
      <c r="C145" s="6" t="str">
        <f>A145&amp;B145</f>
        <v>3DERBYSHIRE</v>
      </c>
      <c r="D145" s="7">
        <v>192360</v>
      </c>
      <c r="E145" s="7">
        <v>112000</v>
      </c>
      <c r="F145" s="8">
        <f>+(D145-E145)*0.8*-1</f>
        <v>-64288</v>
      </c>
      <c r="G145" s="9">
        <f>+F145+D145</f>
        <v>128072</v>
      </c>
      <c r="H145" s="10">
        <v>4.3200000000000002E-2</v>
      </c>
      <c r="I145" s="10">
        <v>3.8859999999999999E-2</v>
      </c>
      <c r="J145" s="8">
        <f>+H145*E145</f>
        <v>4838.4000000000005</v>
      </c>
      <c r="K145" s="8">
        <f>+G145*I145</f>
        <v>4976.8779199999999</v>
      </c>
      <c r="L145" s="11">
        <f>+K145-J145</f>
        <v>138.47791999999936</v>
      </c>
    </row>
    <row r="146" spans="1:12" x14ac:dyDescent="0.25">
      <c r="A146" s="6">
        <v>3</v>
      </c>
      <c r="B146" s="6" t="s">
        <v>53</v>
      </c>
      <c r="C146" s="6" t="str">
        <f>A146&amp;B146</f>
        <v>3DEVON VIEW RD</v>
      </c>
      <c r="D146" s="7">
        <v>347690</v>
      </c>
      <c r="E146" s="7">
        <v>241220</v>
      </c>
      <c r="F146" s="8">
        <f>+(D146-E146)*0.8*-1</f>
        <v>-85176</v>
      </c>
      <c r="G146" s="9">
        <f>+F146+D146</f>
        <v>262514</v>
      </c>
      <c r="H146" s="10">
        <v>4.3200000000000002E-2</v>
      </c>
      <c r="I146" s="10">
        <v>3.8859999999999999E-2</v>
      </c>
      <c r="J146" s="8">
        <f>+H146*E146</f>
        <v>10420.704</v>
      </c>
      <c r="K146" s="8">
        <f>+G146*I146</f>
        <v>10201.294039999999</v>
      </c>
      <c r="L146" s="11">
        <f>+K146-J146</f>
        <v>-219.40996000000086</v>
      </c>
    </row>
    <row r="147" spans="1:12" x14ac:dyDescent="0.25">
      <c r="A147" s="6">
        <v>3</v>
      </c>
      <c r="B147" s="6" t="s">
        <v>57</v>
      </c>
      <c r="C147" s="6" t="str">
        <f>A147&amp;B147</f>
        <v>3DONNA AVE</v>
      </c>
      <c r="D147" s="7">
        <v>273280</v>
      </c>
      <c r="E147" s="7">
        <v>167020</v>
      </c>
      <c r="F147" s="8">
        <f>+(D147-E147)*0.8*-1</f>
        <v>-85008</v>
      </c>
      <c r="G147" s="9">
        <f>+F147+D147</f>
        <v>188272</v>
      </c>
      <c r="H147" s="10">
        <v>4.3200000000000002E-2</v>
      </c>
      <c r="I147" s="10">
        <v>3.8859999999999999E-2</v>
      </c>
      <c r="J147" s="8">
        <f>+H147*E147</f>
        <v>7215.2640000000001</v>
      </c>
      <c r="K147" s="8">
        <f>+G147*I147</f>
        <v>7316.2499200000002</v>
      </c>
      <c r="L147" s="11">
        <f>+K147-J147</f>
        <v>100.98592000000008</v>
      </c>
    </row>
    <row r="148" spans="1:12" x14ac:dyDescent="0.25">
      <c r="A148" s="6">
        <v>3</v>
      </c>
      <c r="B148" s="6" t="s">
        <v>58</v>
      </c>
      <c r="C148" s="6" t="str">
        <f>A148&amp;B148</f>
        <v>3E BASSETT LN</v>
      </c>
      <c r="D148" s="7">
        <v>513030</v>
      </c>
      <c r="E148" s="7">
        <v>347410</v>
      </c>
      <c r="F148" s="8">
        <f>+(D148-E148)*0.8*-1</f>
        <v>-132496</v>
      </c>
      <c r="G148" s="9">
        <f>+F148+D148</f>
        <v>380534</v>
      </c>
      <c r="H148" s="10">
        <v>4.3200000000000002E-2</v>
      </c>
      <c r="I148" s="10">
        <v>3.8859999999999999E-2</v>
      </c>
      <c r="J148" s="8">
        <f>+H148*E148</f>
        <v>15008.112000000001</v>
      </c>
      <c r="K148" s="8">
        <f>+G148*I148</f>
        <v>14787.551239999999</v>
      </c>
      <c r="L148" s="11">
        <f>+K148-J148</f>
        <v>-220.56076000000212</v>
      </c>
    </row>
    <row r="149" spans="1:12" x14ac:dyDescent="0.25">
      <c r="A149" s="6">
        <v>3</v>
      </c>
      <c r="B149" s="6" t="s">
        <v>60</v>
      </c>
      <c r="C149" s="6" t="str">
        <f>A149&amp;B149</f>
        <v>3E NINTH ST</v>
      </c>
      <c r="D149" s="7">
        <v>389900</v>
      </c>
      <c r="E149" s="7">
        <v>213080</v>
      </c>
      <c r="F149" s="8">
        <f>+(D149-E149)*0.8*-1</f>
        <v>-141456</v>
      </c>
      <c r="G149" s="9">
        <f>+F149+D149</f>
        <v>248444</v>
      </c>
      <c r="H149" s="10">
        <v>4.3200000000000002E-2</v>
      </c>
      <c r="I149" s="10">
        <v>3.8859999999999999E-2</v>
      </c>
      <c r="J149" s="8">
        <f>+H149*E149</f>
        <v>9205.0560000000005</v>
      </c>
      <c r="K149" s="8">
        <f>+G149*I149</f>
        <v>9654.5338400000001</v>
      </c>
      <c r="L149" s="11">
        <f>+K149-J149</f>
        <v>449.47783999999956</v>
      </c>
    </row>
    <row r="150" spans="1:12" x14ac:dyDescent="0.25">
      <c r="A150" s="6">
        <v>3</v>
      </c>
      <c r="B150" s="6" t="s">
        <v>69</v>
      </c>
      <c r="C150" s="6" t="str">
        <f>A150&amp;B150</f>
        <v>3FAIRVIEW TERR</v>
      </c>
      <c r="D150" s="7">
        <v>340550</v>
      </c>
      <c r="E150" s="7">
        <v>239750</v>
      </c>
      <c r="F150" s="8">
        <f>+(D150-E150)*0.8*-1</f>
        <v>-80640</v>
      </c>
      <c r="G150" s="9">
        <f>+F150+D150</f>
        <v>259910</v>
      </c>
      <c r="H150" s="10">
        <v>4.3200000000000002E-2</v>
      </c>
      <c r="I150" s="10">
        <v>3.8859999999999999E-2</v>
      </c>
      <c r="J150" s="8">
        <f>+H150*E150</f>
        <v>10357.200000000001</v>
      </c>
      <c r="K150" s="8">
        <f>+G150*I150</f>
        <v>10100.1026</v>
      </c>
      <c r="L150" s="11">
        <f>+K150-J150</f>
        <v>-257.09740000000056</v>
      </c>
    </row>
    <row r="151" spans="1:12" x14ac:dyDescent="0.25">
      <c r="A151" s="6">
        <v>3</v>
      </c>
      <c r="B151" s="6" t="s">
        <v>82</v>
      </c>
      <c r="C151" s="6" t="str">
        <f>A151&amp;B151</f>
        <v>3GENERAL WOOSTER RD</v>
      </c>
      <c r="D151" s="7">
        <v>350560</v>
      </c>
      <c r="E151" s="7">
        <v>222110</v>
      </c>
      <c r="F151" s="8">
        <f>+(D151-E151)*0.8*-1</f>
        <v>-102760</v>
      </c>
      <c r="G151" s="9">
        <f>+F151+D151</f>
        <v>247800</v>
      </c>
      <c r="H151" s="10">
        <v>4.3200000000000002E-2</v>
      </c>
      <c r="I151" s="10">
        <v>3.8859999999999999E-2</v>
      </c>
      <c r="J151" s="8">
        <f>+H151*E151</f>
        <v>9595.152</v>
      </c>
      <c r="K151" s="8">
        <f>+G151*I151</f>
        <v>9629.5079999999998</v>
      </c>
      <c r="L151" s="11">
        <f>+K151-J151</f>
        <v>34.355999999999767</v>
      </c>
    </row>
    <row r="152" spans="1:12" x14ac:dyDescent="0.25">
      <c r="A152" s="6">
        <v>3</v>
      </c>
      <c r="B152" s="6" t="s">
        <v>92</v>
      </c>
      <c r="C152" s="6" t="str">
        <f>A152&amp;B152</f>
        <v>3HAWTHORNE PLACE</v>
      </c>
      <c r="D152" s="7">
        <v>163240</v>
      </c>
      <c r="E152" s="7">
        <v>75670</v>
      </c>
      <c r="F152" s="8">
        <f>+(D152-E152)*0.8*-1</f>
        <v>-70056</v>
      </c>
      <c r="G152" s="9">
        <f>+F152+D152</f>
        <v>93184</v>
      </c>
      <c r="H152" s="10">
        <v>4.3200000000000002E-2</v>
      </c>
      <c r="I152" s="10">
        <v>3.8859999999999999E-2</v>
      </c>
      <c r="J152" s="8">
        <f>+H152*E152</f>
        <v>3268.944</v>
      </c>
      <c r="K152" s="8">
        <f>+G152*I152</f>
        <v>3621.13024</v>
      </c>
      <c r="L152" s="11">
        <f>+K152-J152</f>
        <v>352.18624</v>
      </c>
    </row>
    <row r="153" spans="1:12" x14ac:dyDescent="0.25">
      <c r="A153" s="6">
        <v>3</v>
      </c>
      <c r="B153" s="6" t="s">
        <v>99</v>
      </c>
      <c r="C153" s="6" t="str">
        <f>A153&amp;B153</f>
        <v>3HINE TERR</v>
      </c>
      <c r="D153" s="7">
        <v>260050</v>
      </c>
      <c r="E153" s="7">
        <v>176190</v>
      </c>
      <c r="F153" s="8">
        <f>+(D153-E153)*0.8*-1</f>
        <v>-67088</v>
      </c>
      <c r="G153" s="9">
        <f>+F153+D153</f>
        <v>192962</v>
      </c>
      <c r="H153" s="10">
        <v>4.3200000000000002E-2</v>
      </c>
      <c r="I153" s="10">
        <v>3.8859999999999999E-2</v>
      </c>
      <c r="J153" s="8">
        <f>+H153*E153</f>
        <v>7611.4080000000004</v>
      </c>
      <c r="K153" s="8">
        <f>+G153*I153</f>
        <v>7498.5033199999998</v>
      </c>
      <c r="L153" s="11">
        <f>+K153-J153</f>
        <v>-112.90468000000055</v>
      </c>
    </row>
    <row r="154" spans="1:12" x14ac:dyDescent="0.25">
      <c r="A154" s="6">
        <v>3</v>
      </c>
      <c r="B154" s="6" t="s">
        <v>101</v>
      </c>
      <c r="C154" s="6" t="str">
        <f>A154&amp;B154</f>
        <v>3HOWARD AVE</v>
      </c>
      <c r="D154" s="7">
        <v>233590</v>
      </c>
      <c r="E154" s="7">
        <v>139440</v>
      </c>
      <c r="F154" s="8">
        <f>+(D154-E154)*0.8*-1</f>
        <v>-75320</v>
      </c>
      <c r="G154" s="9">
        <f>+F154+D154</f>
        <v>158270</v>
      </c>
      <c r="H154" s="10">
        <v>4.3200000000000002E-2</v>
      </c>
      <c r="I154" s="10">
        <v>3.8859999999999999E-2</v>
      </c>
      <c r="J154" s="8">
        <f>+H154*E154</f>
        <v>6023.808</v>
      </c>
      <c r="K154" s="8">
        <f>+G154*I154</f>
        <v>6150.3721999999998</v>
      </c>
      <c r="L154" s="11">
        <f>+K154-J154</f>
        <v>126.5641999999998</v>
      </c>
    </row>
    <row r="155" spans="1:12" x14ac:dyDescent="0.25">
      <c r="A155" s="6">
        <v>3</v>
      </c>
      <c r="B155" s="6" t="s">
        <v>102</v>
      </c>
      <c r="C155" s="6" t="str">
        <f>A155&amp;B155</f>
        <v>3IANNOTTI LANE</v>
      </c>
      <c r="D155" s="7">
        <v>245840</v>
      </c>
      <c r="E155" s="7">
        <v>156940</v>
      </c>
      <c r="F155" s="8">
        <f>+(D155-E155)*0.8*-1</f>
        <v>-71120</v>
      </c>
      <c r="G155" s="9">
        <f>+F155+D155</f>
        <v>174720</v>
      </c>
      <c r="H155" s="10">
        <v>4.3200000000000002E-2</v>
      </c>
      <c r="I155" s="10">
        <v>3.8859999999999999E-2</v>
      </c>
      <c r="J155" s="8">
        <f>+H155*E155</f>
        <v>6779.808</v>
      </c>
      <c r="K155" s="8">
        <f>+G155*I155</f>
        <v>6789.6192000000001</v>
      </c>
      <c r="L155" s="11">
        <f>+K155-J155</f>
        <v>9.811200000000099</v>
      </c>
    </row>
    <row r="156" spans="1:12" x14ac:dyDescent="0.25">
      <c r="A156" s="12">
        <v>3</v>
      </c>
      <c r="B156" s="12" t="s">
        <v>105</v>
      </c>
      <c r="C156" s="6" t="str">
        <f>A156&amp;B156</f>
        <v>3JEANETTI DR</v>
      </c>
      <c r="D156" s="13">
        <v>327460</v>
      </c>
      <c r="E156" s="13">
        <v>229110</v>
      </c>
      <c r="F156" s="8">
        <f>+(D156-E156)*0.8*-1</f>
        <v>-78680</v>
      </c>
      <c r="G156" s="9">
        <f>+F156+D156</f>
        <v>248780</v>
      </c>
      <c r="H156" s="10">
        <v>4.3200000000000002E-2</v>
      </c>
      <c r="I156" s="10">
        <v>3.8859999999999999E-2</v>
      </c>
      <c r="J156" s="8">
        <f>+H156*E156</f>
        <v>9897.5519999999997</v>
      </c>
      <c r="K156" s="8">
        <f>+G156*I156</f>
        <v>9667.5907999999999</v>
      </c>
      <c r="L156" s="11">
        <f>+K156-J156</f>
        <v>-229.96119999999974</v>
      </c>
    </row>
    <row r="157" spans="1:12" x14ac:dyDescent="0.25">
      <c r="A157" s="6">
        <v>3</v>
      </c>
      <c r="B157" s="6" t="s">
        <v>113</v>
      </c>
      <c r="C157" s="6" t="str">
        <f>A157&amp;B157</f>
        <v>3LANZIERI COURT</v>
      </c>
      <c r="D157" s="7">
        <v>257460</v>
      </c>
      <c r="E157" s="7">
        <v>170870</v>
      </c>
      <c r="F157" s="8">
        <f>+(D157-E157)*0.8*-1</f>
        <v>-69272</v>
      </c>
      <c r="G157" s="9">
        <f>+F157+D157</f>
        <v>188188</v>
      </c>
      <c r="H157" s="10">
        <v>4.3200000000000002E-2</v>
      </c>
      <c r="I157" s="10">
        <v>3.8859999999999999E-2</v>
      </c>
      <c r="J157" s="8">
        <f>+H157*E157</f>
        <v>7381.5840000000007</v>
      </c>
      <c r="K157" s="8">
        <f>+G157*I157</f>
        <v>7312.9856799999998</v>
      </c>
      <c r="L157" s="11">
        <f>+K157-J157</f>
        <v>-68.598320000000967</v>
      </c>
    </row>
    <row r="158" spans="1:12" x14ac:dyDescent="0.25">
      <c r="A158" s="6">
        <v>3</v>
      </c>
      <c r="B158" s="6" t="s">
        <v>114</v>
      </c>
      <c r="C158" s="6" t="str">
        <f>A158&amp;B158</f>
        <v>3LAUREL AVE</v>
      </c>
      <c r="D158" s="7">
        <v>208880</v>
      </c>
      <c r="E158" s="7">
        <v>151200</v>
      </c>
      <c r="F158" s="8">
        <f>+(D158-E158)*0.8*-1</f>
        <v>-46144</v>
      </c>
      <c r="G158" s="9">
        <f>+F158+D158</f>
        <v>162736</v>
      </c>
      <c r="H158" s="10">
        <v>4.3200000000000002E-2</v>
      </c>
      <c r="I158" s="10">
        <v>3.8859999999999999E-2</v>
      </c>
      <c r="J158" s="8">
        <f>+H158*E158</f>
        <v>6531.84</v>
      </c>
      <c r="K158" s="8">
        <f>+G158*I158</f>
        <v>6323.9209599999995</v>
      </c>
      <c r="L158" s="11">
        <f>+K158-J158</f>
        <v>-207.91904000000068</v>
      </c>
    </row>
    <row r="159" spans="1:12" x14ac:dyDescent="0.25">
      <c r="A159" s="6">
        <v>3</v>
      </c>
      <c r="B159" s="6" t="s">
        <v>118</v>
      </c>
      <c r="C159" s="6" t="str">
        <f>A159&amp;B159</f>
        <v>3LILAC CIRCLE</v>
      </c>
      <c r="D159" s="7">
        <v>430010</v>
      </c>
      <c r="E159" s="7">
        <v>278880</v>
      </c>
      <c r="F159" s="8">
        <f>+(D159-E159)*0.8*-1</f>
        <v>-120904</v>
      </c>
      <c r="G159" s="9">
        <f>+F159+D159</f>
        <v>309106</v>
      </c>
      <c r="H159" s="10">
        <v>4.3200000000000002E-2</v>
      </c>
      <c r="I159" s="10">
        <v>3.8859999999999999E-2</v>
      </c>
      <c r="J159" s="8">
        <f>+H159*E159</f>
        <v>12047.616</v>
      </c>
      <c r="K159" s="8">
        <f>+G159*I159</f>
        <v>12011.85916</v>
      </c>
      <c r="L159" s="11">
        <f>+K159-J159</f>
        <v>-35.756840000000011</v>
      </c>
    </row>
    <row r="160" spans="1:12" x14ac:dyDescent="0.25">
      <c r="A160" s="6">
        <v>3</v>
      </c>
      <c r="B160" s="6" t="s">
        <v>119</v>
      </c>
      <c r="C160" s="6" t="str">
        <f>A160&amp;B160</f>
        <v>3LOMBARDI DR</v>
      </c>
      <c r="D160" s="7">
        <v>298270</v>
      </c>
      <c r="E160" s="7">
        <v>221340</v>
      </c>
      <c r="F160" s="8">
        <f>+(D160-E160)*0.8*-1</f>
        <v>-61544</v>
      </c>
      <c r="G160" s="9">
        <f>+F160+D160</f>
        <v>236726</v>
      </c>
      <c r="H160" s="10">
        <v>4.3200000000000002E-2</v>
      </c>
      <c r="I160" s="10">
        <v>3.8859999999999999E-2</v>
      </c>
      <c r="J160" s="8">
        <f>+H160*E160</f>
        <v>9561.8880000000008</v>
      </c>
      <c r="K160" s="8">
        <f>+G160*I160</f>
        <v>9199.1723600000005</v>
      </c>
      <c r="L160" s="11">
        <f>+K160-J160</f>
        <v>-362.71564000000035</v>
      </c>
    </row>
    <row r="161" spans="1:12" x14ac:dyDescent="0.25">
      <c r="A161" s="6">
        <v>3</v>
      </c>
      <c r="B161" s="6" t="s">
        <v>181</v>
      </c>
      <c r="C161" s="6" t="str">
        <f>A161&amp;B161</f>
        <v>3MASON ST</v>
      </c>
      <c r="D161" s="7">
        <v>306180</v>
      </c>
      <c r="E161" s="7">
        <v>213920</v>
      </c>
      <c r="F161" s="8">
        <f>+(D161-E161)*0.8*-1</f>
        <v>-73808</v>
      </c>
      <c r="G161" s="9">
        <f>+F161+D161</f>
        <v>232372</v>
      </c>
      <c r="H161" s="10">
        <v>4.3200000000000002E-2</v>
      </c>
      <c r="I161" s="10">
        <v>3.8859999999999999E-2</v>
      </c>
      <c r="J161" s="8">
        <f>+H161*E161</f>
        <v>9241.344000000001</v>
      </c>
      <c r="K161" s="8">
        <f>+G161*I161</f>
        <v>9029.975919999999</v>
      </c>
      <c r="L161" s="11">
        <f>+K161-J161</f>
        <v>-211.36808000000201</v>
      </c>
    </row>
    <row r="162" spans="1:12" x14ac:dyDescent="0.25">
      <c r="A162" s="6">
        <v>3</v>
      </c>
      <c r="B162" s="6" t="s">
        <v>182</v>
      </c>
      <c r="C162" s="6" t="str">
        <f>A162&amp;B162</f>
        <v>3MCCONNEY GROVE</v>
      </c>
      <c r="D162" s="7">
        <v>242130</v>
      </c>
      <c r="E162" s="7">
        <v>154490</v>
      </c>
      <c r="F162" s="8">
        <f>+(D162-E162)*0.8*-1</f>
        <v>-70112</v>
      </c>
      <c r="G162" s="9">
        <f>+F162+D162</f>
        <v>172018</v>
      </c>
      <c r="H162" s="10">
        <v>4.3200000000000002E-2</v>
      </c>
      <c r="I162" s="10">
        <v>3.8859999999999999E-2</v>
      </c>
      <c r="J162" s="8">
        <f>+H162*E162</f>
        <v>6673.9680000000008</v>
      </c>
      <c r="K162" s="8">
        <f>+G162*I162</f>
        <v>6684.6194799999994</v>
      </c>
      <c r="L162" s="11">
        <f>+K162-J162</f>
        <v>10.651479999998628</v>
      </c>
    </row>
    <row r="163" spans="1:12" x14ac:dyDescent="0.25">
      <c r="A163" s="6">
        <v>3</v>
      </c>
      <c r="B163" s="6" t="s">
        <v>199</v>
      </c>
      <c r="C163" s="6" t="str">
        <f>A163&amp;B163</f>
        <v>3ORANGEWOOD WEST</v>
      </c>
      <c r="D163" s="7">
        <v>161070</v>
      </c>
      <c r="E163" s="7">
        <v>95550</v>
      </c>
      <c r="F163" s="8">
        <f>+(D163-E163)*0.8*-1</f>
        <v>-52416</v>
      </c>
      <c r="G163" s="9">
        <f>+F163+D163</f>
        <v>108654</v>
      </c>
      <c r="H163" s="10">
        <v>4.3200000000000002E-2</v>
      </c>
      <c r="I163" s="10">
        <v>3.8859999999999999E-2</v>
      </c>
      <c r="J163" s="8">
        <f>+H163*E163</f>
        <v>4127.76</v>
      </c>
      <c r="K163" s="8">
        <f>+G163*I163</f>
        <v>4222.2944399999997</v>
      </c>
      <c r="L163" s="11">
        <f>+K163-J163</f>
        <v>94.534439999999449</v>
      </c>
    </row>
    <row r="164" spans="1:12" x14ac:dyDescent="0.25">
      <c r="A164" s="6">
        <v>3</v>
      </c>
      <c r="B164" s="6" t="s">
        <v>203</v>
      </c>
      <c r="C164" s="6" t="str">
        <f>A164&amp;B164</f>
        <v>3PATTY ANN TERR</v>
      </c>
      <c r="D164" s="7">
        <v>229320</v>
      </c>
      <c r="E164" s="7">
        <v>148470</v>
      </c>
      <c r="F164" s="8">
        <f>+(D164-E164)*0.8*-1</f>
        <v>-64680</v>
      </c>
      <c r="G164" s="9">
        <f>+F164+D164</f>
        <v>164640</v>
      </c>
      <c r="H164" s="10">
        <v>4.3200000000000002E-2</v>
      </c>
      <c r="I164" s="10">
        <v>3.8859999999999999E-2</v>
      </c>
      <c r="J164" s="8">
        <f>+H164*E164</f>
        <v>6413.9040000000005</v>
      </c>
      <c r="K164" s="8">
        <f>+G164*I164</f>
        <v>6397.9103999999998</v>
      </c>
      <c r="L164" s="11">
        <f>+K164-J164</f>
        <v>-15.993600000000697</v>
      </c>
    </row>
    <row r="165" spans="1:12" x14ac:dyDescent="0.25">
      <c r="A165" s="6">
        <v>3</v>
      </c>
      <c r="B165" s="6" t="s">
        <v>209</v>
      </c>
      <c r="C165" s="6" t="str">
        <f>A165&amp;B165</f>
        <v>3PRINDLE AVE</v>
      </c>
      <c r="D165" s="7">
        <v>340340</v>
      </c>
      <c r="E165" s="7">
        <v>255710</v>
      </c>
      <c r="F165" s="8">
        <f>+(D165-E165)*0.8*-1</f>
        <v>-67704</v>
      </c>
      <c r="G165" s="9">
        <f>+F165+D165</f>
        <v>272636</v>
      </c>
      <c r="H165" s="10">
        <v>4.3200000000000002E-2</v>
      </c>
      <c r="I165" s="10">
        <v>3.8859999999999999E-2</v>
      </c>
      <c r="J165" s="8">
        <f>+H165*E165</f>
        <v>11046.672</v>
      </c>
      <c r="K165" s="8">
        <f>+G165*I165</f>
        <v>10594.634959999999</v>
      </c>
      <c r="L165" s="11">
        <f>+K165-J165</f>
        <v>-452.03704000000107</v>
      </c>
    </row>
    <row r="166" spans="1:12" x14ac:dyDescent="0.25">
      <c r="A166" s="6">
        <v>3</v>
      </c>
      <c r="B166" s="6" t="s">
        <v>211</v>
      </c>
      <c r="C166" s="6" t="str">
        <f>A166&amp;B166</f>
        <v>3RIDGE RD</v>
      </c>
      <c r="D166" s="7">
        <v>182070</v>
      </c>
      <c r="E166" s="7">
        <v>121380</v>
      </c>
      <c r="F166" s="8">
        <f>+(D166-E166)*0.8*-1</f>
        <v>-48552</v>
      </c>
      <c r="G166" s="9">
        <f>+F166+D166</f>
        <v>133518</v>
      </c>
      <c r="H166" s="10">
        <v>4.3200000000000002E-2</v>
      </c>
      <c r="I166" s="10">
        <v>3.8859999999999999E-2</v>
      </c>
      <c r="J166" s="8">
        <f>+H166*E166</f>
        <v>5243.616</v>
      </c>
      <c r="K166" s="8">
        <f>+G166*I166</f>
        <v>5188.5094799999997</v>
      </c>
      <c r="L166" s="11">
        <f>+K166-J166</f>
        <v>-55.106520000000273</v>
      </c>
    </row>
    <row r="167" spans="1:12" x14ac:dyDescent="0.25">
      <c r="A167" s="6">
        <v>3</v>
      </c>
      <c r="B167" s="6" t="s">
        <v>214</v>
      </c>
      <c r="C167" s="6" t="str">
        <f>A167&amp;B167</f>
        <v>3SANTANGELO TERR</v>
      </c>
      <c r="D167" s="7">
        <v>138810</v>
      </c>
      <c r="E167" s="7">
        <v>52150</v>
      </c>
      <c r="F167" s="8">
        <f>+(D167-E167)*0.8*-1</f>
        <v>-69328</v>
      </c>
      <c r="G167" s="9">
        <f>+F167+D167</f>
        <v>69482</v>
      </c>
      <c r="H167" s="10">
        <v>4.3200000000000002E-2</v>
      </c>
      <c r="I167" s="10">
        <v>3.8859999999999999E-2</v>
      </c>
      <c r="J167" s="8">
        <f>+H167*E167</f>
        <v>2252.88</v>
      </c>
      <c r="K167" s="8">
        <f>+G167*I167</f>
        <v>2700.0705199999998</v>
      </c>
      <c r="L167" s="11">
        <f>+K167-J167</f>
        <v>447.19051999999965</v>
      </c>
    </row>
    <row r="168" spans="1:12" x14ac:dyDescent="0.25">
      <c r="A168" s="6">
        <v>3</v>
      </c>
      <c r="B168" s="6" t="s">
        <v>215</v>
      </c>
      <c r="C168" s="6" t="str">
        <f>A168&amp;B168</f>
        <v>3SCHMITT TERR</v>
      </c>
      <c r="D168" s="7">
        <v>233170</v>
      </c>
      <c r="E168" s="7">
        <v>156030</v>
      </c>
      <c r="F168" s="8">
        <f>+(D168-E168)*0.8*-1</f>
        <v>-61712</v>
      </c>
      <c r="G168" s="9">
        <f>+F168+D168</f>
        <v>171458</v>
      </c>
      <c r="H168" s="10">
        <v>4.3200000000000002E-2</v>
      </c>
      <c r="I168" s="10">
        <v>3.8859999999999999E-2</v>
      </c>
      <c r="J168" s="8">
        <f>+H168*E168</f>
        <v>6740.4960000000001</v>
      </c>
      <c r="K168" s="8">
        <f>+G168*I168</f>
        <v>6662.8578799999996</v>
      </c>
      <c r="L168" s="11">
        <f>+K168-J168</f>
        <v>-77.638120000000526</v>
      </c>
    </row>
    <row r="169" spans="1:12" x14ac:dyDescent="0.25">
      <c r="A169" s="6">
        <v>3</v>
      </c>
      <c r="B169" s="6" t="s">
        <v>221</v>
      </c>
      <c r="C169" s="6" t="str">
        <f>A169&amp;B169</f>
        <v>3SHERWOOD AVE</v>
      </c>
      <c r="D169" s="7">
        <v>278040</v>
      </c>
      <c r="E169" s="7">
        <v>178640</v>
      </c>
      <c r="F169" s="8">
        <f>+(D169-E169)*0.8*-1</f>
        <v>-79520</v>
      </c>
      <c r="G169" s="9">
        <f>+F169+D169</f>
        <v>198520</v>
      </c>
      <c r="H169" s="10">
        <v>4.3200000000000002E-2</v>
      </c>
      <c r="I169" s="10">
        <v>3.8859999999999999E-2</v>
      </c>
      <c r="J169" s="8">
        <f>+H169*E169</f>
        <v>7717.2480000000005</v>
      </c>
      <c r="K169" s="8">
        <f>+G169*I169</f>
        <v>7714.4871999999996</v>
      </c>
      <c r="L169" s="11">
        <f>+K169-J169</f>
        <v>-2.760800000000927</v>
      </c>
    </row>
    <row r="170" spans="1:12" x14ac:dyDescent="0.25">
      <c r="A170" s="6">
        <v>3</v>
      </c>
      <c r="B170" s="6" t="s">
        <v>222</v>
      </c>
      <c r="C170" s="6" t="str">
        <f>A170&amp;B170</f>
        <v>3SILVER HILL CND</v>
      </c>
      <c r="D170" s="7">
        <v>75460</v>
      </c>
      <c r="E170" s="7">
        <v>50960</v>
      </c>
      <c r="F170" s="8">
        <f>+(D170-E170)*0.8*-1</f>
        <v>-19600</v>
      </c>
      <c r="G170" s="9">
        <f>+F170+D170</f>
        <v>55860</v>
      </c>
      <c r="H170" s="10">
        <v>4.3200000000000002E-2</v>
      </c>
      <c r="I170" s="10">
        <v>3.8859999999999999E-2</v>
      </c>
      <c r="J170" s="8">
        <f>+H170*E170</f>
        <v>2201.4720000000002</v>
      </c>
      <c r="K170" s="8">
        <f>+G170*I170</f>
        <v>2170.7195999999999</v>
      </c>
      <c r="L170" s="11">
        <f>+K170-J170</f>
        <v>-30.752400000000307</v>
      </c>
    </row>
    <row r="171" spans="1:12" x14ac:dyDescent="0.25">
      <c r="A171" s="6">
        <v>3</v>
      </c>
      <c r="B171" s="6" t="s">
        <v>224</v>
      </c>
      <c r="C171" s="6" t="str">
        <f>A171&amp;B171</f>
        <v>3SINGER VILLAGE DR</v>
      </c>
      <c r="D171" s="7">
        <v>362740</v>
      </c>
      <c r="E171" s="7">
        <v>244440</v>
      </c>
      <c r="F171" s="8">
        <f>+(D171-E171)*0.8*-1</f>
        <v>-94640</v>
      </c>
      <c r="G171" s="9">
        <f>+F171+D171</f>
        <v>268100</v>
      </c>
      <c r="H171" s="10">
        <v>4.3200000000000002E-2</v>
      </c>
      <c r="I171" s="10">
        <v>3.8859999999999999E-2</v>
      </c>
      <c r="J171" s="8">
        <f>+H171*E171</f>
        <v>10559.808000000001</v>
      </c>
      <c r="K171" s="8">
        <f>+G171*I171</f>
        <v>10418.366</v>
      </c>
      <c r="L171" s="11">
        <f>+K171-J171</f>
        <v>-141.44200000000092</v>
      </c>
    </row>
    <row r="172" spans="1:12" x14ac:dyDescent="0.25">
      <c r="A172" s="6">
        <v>3</v>
      </c>
      <c r="B172" s="6" t="s">
        <v>231</v>
      </c>
      <c r="C172" s="6" t="str">
        <f>A172&amp;B172</f>
        <v>3STEPHEN ST</v>
      </c>
      <c r="D172" s="7">
        <v>229600</v>
      </c>
      <c r="E172" s="7">
        <v>142030</v>
      </c>
      <c r="F172" s="8">
        <f>+(D172-E172)*0.8*-1</f>
        <v>-70056</v>
      </c>
      <c r="G172" s="9">
        <f>+F172+D172</f>
        <v>159544</v>
      </c>
      <c r="H172" s="10">
        <v>4.3200000000000002E-2</v>
      </c>
      <c r="I172" s="10">
        <v>3.8859999999999999E-2</v>
      </c>
      <c r="J172" s="8">
        <f>+H172*E172</f>
        <v>6135.6959999999999</v>
      </c>
      <c r="K172" s="8">
        <f>+G172*I172</f>
        <v>6199.8798399999996</v>
      </c>
      <c r="L172" s="11">
        <f>+K172-J172</f>
        <v>64.183839999999691</v>
      </c>
    </row>
    <row r="173" spans="1:12" x14ac:dyDescent="0.25">
      <c r="A173" s="6">
        <v>3</v>
      </c>
      <c r="B173" s="6" t="s">
        <v>237</v>
      </c>
      <c r="C173" s="6" t="str">
        <f>A173&amp;B173</f>
        <v>3TALMADGE ST</v>
      </c>
      <c r="D173" s="7">
        <v>226030</v>
      </c>
      <c r="E173" s="7">
        <v>143220</v>
      </c>
      <c r="F173" s="8">
        <f>+(D173-E173)*0.8*-1</f>
        <v>-66248</v>
      </c>
      <c r="G173" s="9">
        <f>+F173+D173</f>
        <v>159782</v>
      </c>
      <c r="H173" s="10">
        <v>4.3200000000000002E-2</v>
      </c>
      <c r="I173" s="10">
        <v>3.8859999999999999E-2</v>
      </c>
      <c r="J173" s="8">
        <f>+H173*E173</f>
        <v>6187.1040000000003</v>
      </c>
      <c r="K173" s="8">
        <f>+G173*I173</f>
        <v>6209.1285200000002</v>
      </c>
      <c r="L173" s="11">
        <f>+K173-J173</f>
        <v>22.024519999999939</v>
      </c>
    </row>
    <row r="174" spans="1:12" x14ac:dyDescent="0.25">
      <c r="A174" s="6">
        <v>3</v>
      </c>
      <c r="B174" s="6" t="s">
        <v>239</v>
      </c>
      <c r="C174" s="6" t="str">
        <f>A174&amp;B174</f>
        <v>3THIRTY FOUR WEST CONDOS</v>
      </c>
      <c r="D174" s="7">
        <v>211120</v>
      </c>
      <c r="E174" s="7">
        <v>111020</v>
      </c>
      <c r="F174" s="8">
        <f>+(D174-E174)*0.8*-1</f>
        <v>-80080</v>
      </c>
      <c r="G174" s="9">
        <f>+F174+D174</f>
        <v>131040</v>
      </c>
      <c r="H174" s="10">
        <v>4.3200000000000002E-2</v>
      </c>
      <c r="I174" s="10">
        <v>3.8859999999999999E-2</v>
      </c>
      <c r="J174" s="8">
        <f>+H174*E174</f>
        <v>4796.0640000000003</v>
      </c>
      <c r="K174" s="8">
        <f>+G174*I174</f>
        <v>5092.2143999999998</v>
      </c>
      <c r="L174" s="11">
        <f>+K174-J174</f>
        <v>296.15039999999954</v>
      </c>
    </row>
    <row r="175" spans="1:12" x14ac:dyDescent="0.25">
      <c r="A175" s="6">
        <v>3</v>
      </c>
      <c r="B175" s="6" t="s">
        <v>243</v>
      </c>
      <c r="C175" s="6" t="str">
        <f>A175&amp;B175</f>
        <v>3VALLEY VIEW AVE</v>
      </c>
      <c r="D175" s="7">
        <v>375690</v>
      </c>
      <c r="E175" s="7">
        <v>172130</v>
      </c>
      <c r="F175" s="8">
        <f>+(D175-E175)*0.8*-1</f>
        <v>-162848</v>
      </c>
      <c r="G175" s="9">
        <f>+F175+D175</f>
        <v>212842</v>
      </c>
      <c r="H175" s="10">
        <v>4.3200000000000002E-2</v>
      </c>
      <c r="I175" s="10">
        <v>3.8859999999999999E-2</v>
      </c>
      <c r="J175" s="8">
        <f>+H175*E175</f>
        <v>7436.0160000000005</v>
      </c>
      <c r="K175" s="8">
        <f>+G175*I175</f>
        <v>8271.0401199999997</v>
      </c>
      <c r="L175" s="11">
        <f>+K175-J175</f>
        <v>835.02411999999913</v>
      </c>
    </row>
    <row r="176" spans="1:12" x14ac:dyDescent="0.25">
      <c r="A176" s="6">
        <v>4</v>
      </c>
      <c r="B176" s="6" t="s">
        <v>5</v>
      </c>
      <c r="C176" s="6" t="str">
        <f>A176&amp;B176</f>
        <v>4ASHWOOD TERR</v>
      </c>
      <c r="D176" s="7">
        <v>182280</v>
      </c>
      <c r="E176" s="7">
        <v>119210</v>
      </c>
      <c r="F176" s="8">
        <f>+(D176-E176)*0.8*-1</f>
        <v>-50456</v>
      </c>
      <c r="G176" s="9">
        <f>+F176+D176</f>
        <v>131824</v>
      </c>
      <c r="H176" s="10">
        <v>4.3200000000000002E-2</v>
      </c>
      <c r="I176" s="10">
        <v>3.8859999999999999E-2</v>
      </c>
      <c r="J176" s="8">
        <f>+H176*E176</f>
        <v>5149.8720000000003</v>
      </c>
      <c r="K176" s="8">
        <f>+G176*I176</f>
        <v>5122.6806399999996</v>
      </c>
      <c r="L176" s="11">
        <f>+K176-J176</f>
        <v>-27.191360000000714</v>
      </c>
    </row>
    <row r="177" spans="1:12" x14ac:dyDescent="0.25">
      <c r="A177" s="6">
        <v>4</v>
      </c>
      <c r="B177" s="6" t="s">
        <v>13</v>
      </c>
      <c r="C177" s="6" t="str">
        <f>A177&amp;B177</f>
        <v>4BELLEVIEW DR</v>
      </c>
      <c r="D177" s="7">
        <v>224000</v>
      </c>
      <c r="E177" s="7">
        <v>152180</v>
      </c>
      <c r="F177" s="8">
        <f>+(D177-E177)*0.8*-1</f>
        <v>-57456</v>
      </c>
      <c r="G177" s="9">
        <f>+F177+D177</f>
        <v>166544</v>
      </c>
      <c r="H177" s="10">
        <v>4.3200000000000002E-2</v>
      </c>
      <c r="I177" s="10">
        <v>3.8859999999999999E-2</v>
      </c>
      <c r="J177" s="8">
        <f>+H177*E177</f>
        <v>6574.1760000000004</v>
      </c>
      <c r="K177" s="8">
        <f>+G177*I177</f>
        <v>6471.89984</v>
      </c>
      <c r="L177" s="11">
        <f>+K177-J177</f>
        <v>-102.27616000000035</v>
      </c>
    </row>
    <row r="178" spans="1:12" x14ac:dyDescent="0.25">
      <c r="A178" s="6">
        <v>4</v>
      </c>
      <c r="B178" s="6" t="s">
        <v>14</v>
      </c>
      <c r="C178" s="6" t="str">
        <f>A178&amp;B178</f>
        <v>4BENANTO DR</v>
      </c>
      <c r="D178" s="7">
        <v>271320</v>
      </c>
      <c r="E178" s="7">
        <v>164290</v>
      </c>
      <c r="F178" s="8">
        <f>+(D178-E178)*0.8*-1</f>
        <v>-85624</v>
      </c>
      <c r="G178" s="9">
        <f>+F178+D178</f>
        <v>185696</v>
      </c>
      <c r="H178" s="10">
        <v>4.3200000000000002E-2</v>
      </c>
      <c r="I178" s="10">
        <v>3.8859999999999999E-2</v>
      </c>
      <c r="J178" s="8">
        <f>+H178*E178</f>
        <v>7097.3280000000004</v>
      </c>
      <c r="K178" s="8">
        <f>+G178*I178</f>
        <v>7216.1465600000001</v>
      </c>
      <c r="L178" s="11">
        <f>+K178-J178</f>
        <v>118.81855999999971</v>
      </c>
    </row>
    <row r="179" spans="1:12" x14ac:dyDescent="0.25">
      <c r="A179" s="6">
        <v>4</v>
      </c>
      <c r="B179" s="6" t="s">
        <v>18</v>
      </c>
      <c r="C179" s="6" t="str">
        <f>A179&amp;B179</f>
        <v>4BROOKSIDE COMM</v>
      </c>
      <c r="D179" s="7">
        <v>205940</v>
      </c>
      <c r="E179" s="7">
        <v>101430</v>
      </c>
      <c r="F179" s="8">
        <f>+(D179-E179)*0.8*-1</f>
        <v>-83608</v>
      </c>
      <c r="G179" s="9">
        <f>+F179+D179</f>
        <v>122332</v>
      </c>
      <c r="H179" s="10">
        <v>4.3200000000000002E-2</v>
      </c>
      <c r="I179" s="10">
        <v>3.8859999999999999E-2</v>
      </c>
      <c r="J179" s="8">
        <f>+H179*E179</f>
        <v>4381.7759999999998</v>
      </c>
      <c r="K179" s="8">
        <f>+G179*I179</f>
        <v>4753.8215199999995</v>
      </c>
      <c r="L179" s="11">
        <f>+K179-J179</f>
        <v>372.04551999999967</v>
      </c>
    </row>
    <row r="180" spans="1:12" x14ac:dyDescent="0.25">
      <c r="A180" s="6">
        <v>4</v>
      </c>
      <c r="B180" s="6" t="s">
        <v>19</v>
      </c>
      <c r="C180" s="6" t="str">
        <f>A180&amp;B180</f>
        <v>4BROOKSIDE COMMO</v>
      </c>
      <c r="D180" s="7">
        <v>139160</v>
      </c>
      <c r="E180" s="7">
        <v>73850</v>
      </c>
      <c r="F180" s="8">
        <f>+(D180-E180)*0.8*-1</f>
        <v>-52248</v>
      </c>
      <c r="G180" s="9">
        <f>+F180+D180</f>
        <v>86912</v>
      </c>
      <c r="H180" s="10">
        <v>4.3200000000000002E-2</v>
      </c>
      <c r="I180" s="10">
        <v>3.8859999999999999E-2</v>
      </c>
      <c r="J180" s="8">
        <f>+H180*E180</f>
        <v>3190.32</v>
      </c>
      <c r="K180" s="8">
        <f>+G180*I180</f>
        <v>3377.4003199999997</v>
      </c>
      <c r="L180" s="11">
        <f>+K180-J180</f>
        <v>187.08031999999957</v>
      </c>
    </row>
    <row r="181" spans="1:12" x14ac:dyDescent="0.25">
      <c r="A181" s="6">
        <v>4</v>
      </c>
      <c r="B181" s="6" t="s">
        <v>20</v>
      </c>
      <c r="C181" s="6" t="str">
        <f>A181&amp;B181</f>
        <v>4BUCKINGHAM RD</v>
      </c>
      <c r="D181" s="7">
        <v>512610</v>
      </c>
      <c r="E181" s="7">
        <v>310310</v>
      </c>
      <c r="F181" s="8">
        <f>+(D181-E181)*0.8*-1</f>
        <v>-161840</v>
      </c>
      <c r="G181" s="9">
        <f>+F181+D181</f>
        <v>350770</v>
      </c>
      <c r="H181" s="10">
        <v>4.3200000000000002E-2</v>
      </c>
      <c r="I181" s="10">
        <v>3.8859999999999999E-2</v>
      </c>
      <c r="J181" s="8">
        <f>+H181*E181</f>
        <v>13405.392</v>
      </c>
      <c r="K181" s="8">
        <f>+G181*I181</f>
        <v>13630.922199999999</v>
      </c>
      <c r="L181" s="11">
        <f>+K181-J181</f>
        <v>225.53019999999924</v>
      </c>
    </row>
    <row r="182" spans="1:12" x14ac:dyDescent="0.25">
      <c r="A182" s="6">
        <v>4</v>
      </c>
      <c r="B182" s="6" t="s">
        <v>27</v>
      </c>
      <c r="C182" s="6" t="str">
        <f>A182&amp;B182</f>
        <v>4CEDRIC PLACE</v>
      </c>
      <c r="D182" s="7">
        <v>179410</v>
      </c>
      <c r="E182" s="7">
        <v>121940</v>
      </c>
      <c r="F182" s="8">
        <f>+(D182-E182)*0.8*-1</f>
        <v>-45976</v>
      </c>
      <c r="G182" s="9">
        <f>+F182+D182</f>
        <v>133434</v>
      </c>
      <c r="H182" s="10">
        <v>4.3200000000000002E-2</v>
      </c>
      <c r="I182" s="10">
        <v>3.8859999999999999E-2</v>
      </c>
      <c r="J182" s="8">
        <f>+H182*E182</f>
        <v>5267.808</v>
      </c>
      <c r="K182" s="8">
        <f>+G182*I182</f>
        <v>5185.2452400000002</v>
      </c>
      <c r="L182" s="11">
        <f>+K182-J182</f>
        <v>-82.562759999999798</v>
      </c>
    </row>
    <row r="183" spans="1:12" x14ac:dyDescent="0.25">
      <c r="A183" s="6">
        <v>4</v>
      </c>
      <c r="B183" s="6" t="s">
        <v>31</v>
      </c>
      <c r="C183" s="6" t="str">
        <f>A183&amp;B183</f>
        <v>4CHESTNUT DR</v>
      </c>
      <c r="D183" s="7">
        <v>353780</v>
      </c>
      <c r="E183" s="7">
        <v>189770</v>
      </c>
      <c r="F183" s="8">
        <f>+(D183-E183)*0.8*-1</f>
        <v>-131208</v>
      </c>
      <c r="G183" s="9">
        <f>+F183+D183</f>
        <v>222572</v>
      </c>
      <c r="H183" s="10">
        <v>4.3200000000000002E-2</v>
      </c>
      <c r="I183" s="10">
        <v>3.8859999999999999E-2</v>
      </c>
      <c r="J183" s="8">
        <f>+H183*E183</f>
        <v>8198.0640000000003</v>
      </c>
      <c r="K183" s="8">
        <f>+G183*I183</f>
        <v>8649.1479199999994</v>
      </c>
      <c r="L183" s="11">
        <f>+K183-J183</f>
        <v>451.08391999999913</v>
      </c>
    </row>
    <row r="184" spans="1:12" x14ac:dyDescent="0.25">
      <c r="A184" s="6">
        <v>4</v>
      </c>
      <c r="B184" s="6" t="s">
        <v>36</v>
      </c>
      <c r="C184" s="6" t="str">
        <f>A184&amp;B184</f>
        <v>4COMMODORE COMMO</v>
      </c>
      <c r="D184" s="7">
        <v>168210</v>
      </c>
      <c r="E184" s="7">
        <v>93170</v>
      </c>
      <c r="F184" s="8">
        <f>+(D184-E184)*0.8*-1</f>
        <v>-60032</v>
      </c>
      <c r="G184" s="9">
        <f>+F184+D184</f>
        <v>108178</v>
      </c>
      <c r="H184" s="10">
        <v>4.3200000000000002E-2</v>
      </c>
      <c r="I184" s="10">
        <v>3.8859999999999999E-2</v>
      </c>
      <c r="J184" s="8">
        <f>+H184*E184</f>
        <v>4024.9440000000004</v>
      </c>
      <c r="K184" s="8">
        <f>+G184*I184</f>
        <v>4203.7970800000003</v>
      </c>
      <c r="L184" s="11">
        <f>+K184-J184</f>
        <v>178.85307999999986</v>
      </c>
    </row>
    <row r="185" spans="1:12" x14ac:dyDescent="0.25">
      <c r="A185" s="6">
        <v>4</v>
      </c>
      <c r="B185" s="6" t="s">
        <v>37</v>
      </c>
      <c r="C185" s="6" t="str">
        <f>A185&amp;B185</f>
        <v>4COMMODORE HULL</v>
      </c>
      <c r="D185" s="7">
        <v>402990</v>
      </c>
      <c r="E185" s="7">
        <v>261870</v>
      </c>
      <c r="F185" s="8">
        <f>+(D185-E185)*0.8*-1</f>
        <v>-112896</v>
      </c>
      <c r="G185" s="9">
        <f>+F185+D185</f>
        <v>290094</v>
      </c>
      <c r="H185" s="10">
        <v>4.3200000000000002E-2</v>
      </c>
      <c r="I185" s="10">
        <v>3.8859999999999999E-2</v>
      </c>
      <c r="J185" s="8">
        <f>+H185*E185</f>
        <v>11312.784000000001</v>
      </c>
      <c r="K185" s="8">
        <f>+G185*I185</f>
        <v>11273.05284</v>
      </c>
      <c r="L185" s="11">
        <f>+K185-J185</f>
        <v>-39.731160000001182</v>
      </c>
    </row>
    <row r="186" spans="1:12" x14ac:dyDescent="0.25">
      <c r="A186" s="6">
        <v>4</v>
      </c>
      <c r="B186" s="6" t="s">
        <v>47</v>
      </c>
      <c r="C186" s="6" t="str">
        <f>A186&amp;B186</f>
        <v>4DANIELLE COURT</v>
      </c>
      <c r="D186" s="7">
        <v>262360</v>
      </c>
      <c r="E186" s="7">
        <v>177240</v>
      </c>
      <c r="F186" s="8">
        <f>+(D186-E186)*0.8*-1</f>
        <v>-68096</v>
      </c>
      <c r="G186" s="9">
        <f>+F186+D186</f>
        <v>194264</v>
      </c>
      <c r="H186" s="10">
        <v>4.3200000000000002E-2</v>
      </c>
      <c r="I186" s="10">
        <v>3.8859999999999999E-2</v>
      </c>
      <c r="J186" s="8">
        <f>+H186*E186</f>
        <v>7656.768</v>
      </c>
      <c r="K186" s="8">
        <f>+G186*I186</f>
        <v>7549.0990400000001</v>
      </c>
      <c r="L186" s="11">
        <f>+K186-J186</f>
        <v>-107.66895999999997</v>
      </c>
    </row>
    <row r="187" spans="1:12" x14ac:dyDescent="0.25">
      <c r="A187" s="6">
        <v>4</v>
      </c>
      <c r="B187" s="6" t="s">
        <v>50</v>
      </c>
      <c r="C187" s="6" t="str">
        <f>A187&amp;B187</f>
        <v>4DERBY NECK RD</v>
      </c>
      <c r="D187" s="7">
        <v>190470</v>
      </c>
      <c r="E187" s="7">
        <v>137480</v>
      </c>
      <c r="F187" s="8">
        <f>+(D187-E187)*0.8*-1</f>
        <v>-42392</v>
      </c>
      <c r="G187" s="9">
        <f>+F187+D187</f>
        <v>148078</v>
      </c>
      <c r="H187" s="10">
        <v>4.3200000000000002E-2</v>
      </c>
      <c r="I187" s="10">
        <v>3.8859999999999999E-2</v>
      </c>
      <c r="J187" s="8">
        <f>+H187*E187</f>
        <v>5939.1360000000004</v>
      </c>
      <c r="K187" s="8">
        <f>+G187*I187</f>
        <v>5754.3110799999995</v>
      </c>
      <c r="L187" s="11">
        <f>+K187-J187</f>
        <v>-184.82492000000093</v>
      </c>
    </row>
    <row r="188" spans="1:12" x14ac:dyDescent="0.25">
      <c r="A188" s="6">
        <v>4</v>
      </c>
      <c r="B188" s="6" t="s">
        <v>51</v>
      </c>
      <c r="C188" s="6" t="str">
        <f>A188&amp;B188</f>
        <v>4DERBY-MILFORD RD</v>
      </c>
      <c r="D188" s="7">
        <v>239400</v>
      </c>
      <c r="E188" s="7">
        <v>161140</v>
      </c>
      <c r="F188" s="8">
        <f>+(D188-E188)*0.8*-1</f>
        <v>-62608</v>
      </c>
      <c r="G188" s="9">
        <f>+F188+D188</f>
        <v>176792</v>
      </c>
      <c r="H188" s="10">
        <v>4.3200000000000002E-2</v>
      </c>
      <c r="I188" s="10">
        <v>3.8859999999999999E-2</v>
      </c>
      <c r="J188" s="8">
        <f>+H188*E188</f>
        <v>6961.2480000000005</v>
      </c>
      <c r="K188" s="8">
        <f>+G188*I188</f>
        <v>6870.1371199999994</v>
      </c>
      <c r="L188" s="11">
        <f>+K188-J188</f>
        <v>-91.110880000001089</v>
      </c>
    </row>
    <row r="189" spans="1:12" x14ac:dyDescent="0.25">
      <c r="A189" s="6">
        <v>4</v>
      </c>
      <c r="B189" s="6" t="s">
        <v>52</v>
      </c>
      <c r="C189" s="6" t="str">
        <f>A189&amp;B189</f>
        <v>4DERBYSHIRE</v>
      </c>
      <c r="D189" s="7">
        <v>228270</v>
      </c>
      <c r="E189" s="7">
        <v>133490</v>
      </c>
      <c r="F189" s="8">
        <f>+(D189-E189)*0.8*-1</f>
        <v>-75824</v>
      </c>
      <c r="G189" s="9">
        <f>+F189+D189</f>
        <v>152446</v>
      </c>
      <c r="H189" s="10">
        <v>4.3200000000000002E-2</v>
      </c>
      <c r="I189" s="10">
        <v>3.8859999999999999E-2</v>
      </c>
      <c r="J189" s="8">
        <f>+H189*E189</f>
        <v>5766.768</v>
      </c>
      <c r="K189" s="8">
        <f>+G189*I189</f>
        <v>5924.0515599999999</v>
      </c>
      <c r="L189" s="11">
        <f>+K189-J189</f>
        <v>157.28355999999985</v>
      </c>
    </row>
    <row r="190" spans="1:12" x14ac:dyDescent="0.25">
      <c r="A190" s="6">
        <v>4</v>
      </c>
      <c r="B190" s="6" t="s">
        <v>53</v>
      </c>
      <c r="C190" s="6" t="str">
        <f>A190&amp;B190</f>
        <v>4DEVON VIEW RD</v>
      </c>
      <c r="D190" s="7">
        <v>281960</v>
      </c>
      <c r="E190" s="7">
        <v>197050</v>
      </c>
      <c r="F190" s="8">
        <f>+(D190-E190)*0.8*-1</f>
        <v>-67928</v>
      </c>
      <c r="G190" s="9">
        <f>+F190+D190</f>
        <v>214032</v>
      </c>
      <c r="H190" s="10">
        <v>4.3200000000000002E-2</v>
      </c>
      <c r="I190" s="10">
        <v>3.8859999999999999E-2</v>
      </c>
      <c r="J190" s="8">
        <f>+H190*E190</f>
        <v>8512.5600000000013</v>
      </c>
      <c r="K190" s="8">
        <f>+G190*I190</f>
        <v>8317.283519999999</v>
      </c>
      <c r="L190" s="11">
        <f>+K190-J190</f>
        <v>-195.27648000000227</v>
      </c>
    </row>
    <row r="191" spans="1:12" x14ac:dyDescent="0.25">
      <c r="A191" s="6">
        <v>4</v>
      </c>
      <c r="B191" s="6" t="s">
        <v>58</v>
      </c>
      <c r="C191" s="6" t="str">
        <f>A191&amp;B191</f>
        <v>4E BASSETT LN</v>
      </c>
      <c r="D191" s="7">
        <v>475020</v>
      </c>
      <c r="E191" s="7">
        <v>294700</v>
      </c>
      <c r="F191" s="8">
        <f>+(D191-E191)*0.8*-1</f>
        <v>-144256</v>
      </c>
      <c r="G191" s="9">
        <f>+F191+D191</f>
        <v>330764</v>
      </c>
      <c r="H191" s="10">
        <v>4.3200000000000002E-2</v>
      </c>
      <c r="I191" s="10">
        <v>3.8859999999999999E-2</v>
      </c>
      <c r="J191" s="8">
        <f>+H191*E191</f>
        <v>12731.04</v>
      </c>
      <c r="K191" s="8">
        <f>+G191*I191</f>
        <v>12853.48904</v>
      </c>
      <c r="L191" s="11">
        <f>+K191-J191</f>
        <v>122.44903999999951</v>
      </c>
    </row>
    <row r="192" spans="1:12" x14ac:dyDescent="0.25">
      <c r="A192" s="6">
        <v>4</v>
      </c>
      <c r="B192" s="6" t="s">
        <v>67</v>
      </c>
      <c r="C192" s="6" t="str">
        <f>A192&amp;B192</f>
        <v>4EVELYN RD</v>
      </c>
      <c r="D192" s="7">
        <v>187600</v>
      </c>
      <c r="E192" s="7">
        <v>123830</v>
      </c>
      <c r="F192" s="8">
        <f>+(D192-E192)*0.8*-1</f>
        <v>-51016</v>
      </c>
      <c r="G192" s="9">
        <f>+F192+D192</f>
        <v>136584</v>
      </c>
      <c r="H192" s="10">
        <v>4.3200000000000002E-2</v>
      </c>
      <c r="I192" s="10">
        <v>3.8859999999999999E-2</v>
      </c>
      <c r="J192" s="8">
        <f>+H192*E192</f>
        <v>5349.4560000000001</v>
      </c>
      <c r="K192" s="8">
        <f>+G192*I192</f>
        <v>5307.6542399999998</v>
      </c>
      <c r="L192" s="11">
        <f>+K192-J192</f>
        <v>-41.801760000000286</v>
      </c>
    </row>
    <row r="193" spans="1:12" x14ac:dyDescent="0.25">
      <c r="A193" s="6">
        <v>4</v>
      </c>
      <c r="B193" s="6" t="s">
        <v>68</v>
      </c>
      <c r="C193" s="6" t="str">
        <f>A193&amp;B193</f>
        <v>4F ST</v>
      </c>
      <c r="D193" s="7">
        <v>194250</v>
      </c>
      <c r="E193" s="7">
        <v>125790</v>
      </c>
      <c r="F193" s="8">
        <f>+(D193-E193)*0.8*-1</f>
        <v>-54768</v>
      </c>
      <c r="G193" s="9">
        <f>+F193+D193</f>
        <v>139482</v>
      </c>
      <c r="H193" s="10">
        <v>4.3200000000000002E-2</v>
      </c>
      <c r="I193" s="10">
        <v>3.8859999999999999E-2</v>
      </c>
      <c r="J193" s="8">
        <f>+H193*E193</f>
        <v>5434.1280000000006</v>
      </c>
      <c r="K193" s="8">
        <f>+G193*I193</f>
        <v>5420.27052</v>
      </c>
      <c r="L193" s="11">
        <f>+K193-J193</f>
        <v>-13.857480000000578</v>
      </c>
    </row>
    <row r="194" spans="1:12" x14ac:dyDescent="0.25">
      <c r="A194" s="6">
        <v>4</v>
      </c>
      <c r="B194" s="6" t="s">
        <v>69</v>
      </c>
      <c r="C194" s="6" t="str">
        <f>A194&amp;B194</f>
        <v>4FAIRVIEW TERR</v>
      </c>
      <c r="D194" s="7">
        <v>366100</v>
      </c>
      <c r="E194" s="7">
        <v>292180</v>
      </c>
      <c r="F194" s="8">
        <f>+(D194-E194)*0.8*-1</f>
        <v>-59136</v>
      </c>
      <c r="G194" s="9">
        <f>+F194+D194</f>
        <v>306964</v>
      </c>
      <c r="H194" s="10">
        <v>4.3200000000000002E-2</v>
      </c>
      <c r="I194" s="10">
        <v>3.8859999999999999E-2</v>
      </c>
      <c r="J194" s="8">
        <f>+H194*E194</f>
        <v>12622.176000000001</v>
      </c>
      <c r="K194" s="8">
        <f>+G194*I194</f>
        <v>11928.62104</v>
      </c>
      <c r="L194" s="11">
        <f>+K194-J194</f>
        <v>-693.5549600000013</v>
      </c>
    </row>
    <row r="195" spans="1:12" x14ac:dyDescent="0.25">
      <c r="A195" s="6">
        <v>4</v>
      </c>
      <c r="B195" s="6" t="s">
        <v>77</v>
      </c>
      <c r="C195" s="6" t="str">
        <f>A195&amp;B195</f>
        <v>4FRANK GATES LN</v>
      </c>
      <c r="D195" s="7">
        <v>421750</v>
      </c>
      <c r="E195" s="7">
        <v>264880</v>
      </c>
      <c r="F195" s="8">
        <f>+(D195-E195)*0.8*-1</f>
        <v>-125496</v>
      </c>
      <c r="G195" s="9">
        <f>+F195+D195</f>
        <v>296254</v>
      </c>
      <c r="H195" s="10">
        <v>4.3200000000000002E-2</v>
      </c>
      <c r="I195" s="10">
        <v>3.8859999999999999E-2</v>
      </c>
      <c r="J195" s="8">
        <f>+H195*E195</f>
        <v>11442.816000000001</v>
      </c>
      <c r="K195" s="8">
        <f>+G195*I195</f>
        <v>11512.43044</v>
      </c>
      <c r="L195" s="11">
        <f>+K195-J195</f>
        <v>69.614439999999377</v>
      </c>
    </row>
    <row r="196" spans="1:12" x14ac:dyDescent="0.25">
      <c r="A196" s="6">
        <v>4</v>
      </c>
      <c r="B196" s="6" t="s">
        <v>82</v>
      </c>
      <c r="C196" s="6" t="str">
        <f>A196&amp;B196</f>
        <v>4GENERAL WOOSTER RD</v>
      </c>
      <c r="D196" s="7">
        <v>354480</v>
      </c>
      <c r="E196" s="7">
        <v>217350</v>
      </c>
      <c r="F196" s="8">
        <f>+(D196-E196)*0.8*-1</f>
        <v>-109704</v>
      </c>
      <c r="G196" s="9">
        <f>+F196+D196</f>
        <v>244776</v>
      </c>
      <c r="H196" s="10">
        <v>4.3200000000000002E-2</v>
      </c>
      <c r="I196" s="10">
        <v>3.8859999999999999E-2</v>
      </c>
      <c r="J196" s="8">
        <f>+H196*E196</f>
        <v>9389.52</v>
      </c>
      <c r="K196" s="8">
        <f>+G196*I196</f>
        <v>9511.995359999999</v>
      </c>
      <c r="L196" s="11">
        <f>+K196-J196</f>
        <v>122.47535999999855</v>
      </c>
    </row>
    <row r="197" spans="1:12" x14ac:dyDescent="0.25">
      <c r="A197" s="6">
        <v>4</v>
      </c>
      <c r="B197" s="6" t="s">
        <v>92</v>
      </c>
      <c r="C197" s="6" t="str">
        <f>A197&amp;B197</f>
        <v>4HAWTHORNE PLACE</v>
      </c>
      <c r="D197" s="7">
        <v>163240</v>
      </c>
      <c r="E197" s="7">
        <v>75670</v>
      </c>
      <c r="F197" s="8">
        <f>+(D197-E197)*0.8*-1</f>
        <v>-70056</v>
      </c>
      <c r="G197" s="9">
        <f>+F197+D197</f>
        <v>93184</v>
      </c>
      <c r="H197" s="10">
        <v>4.3200000000000002E-2</v>
      </c>
      <c r="I197" s="10">
        <v>3.8859999999999999E-2</v>
      </c>
      <c r="J197" s="8">
        <f>+H197*E197</f>
        <v>3268.944</v>
      </c>
      <c r="K197" s="8">
        <f>+G197*I197</f>
        <v>3621.13024</v>
      </c>
      <c r="L197" s="11">
        <f>+K197-J197</f>
        <v>352.18624</v>
      </c>
    </row>
    <row r="198" spans="1:12" x14ac:dyDescent="0.25">
      <c r="A198" s="6">
        <v>4</v>
      </c>
      <c r="B198" s="6" t="s">
        <v>105</v>
      </c>
      <c r="C198" s="6" t="str">
        <f>A198&amp;B198</f>
        <v>4JEANETTI DR</v>
      </c>
      <c r="D198" s="7">
        <v>261520</v>
      </c>
      <c r="E198" s="7">
        <v>188510</v>
      </c>
      <c r="F198" s="8">
        <f>+(D198-E198)*0.8*-1</f>
        <v>-58408</v>
      </c>
      <c r="G198" s="9">
        <f>+F198+D198</f>
        <v>203112</v>
      </c>
      <c r="H198" s="10">
        <v>4.3200000000000002E-2</v>
      </c>
      <c r="I198" s="10">
        <v>3.8859999999999999E-2</v>
      </c>
      <c r="J198" s="8">
        <f>+H198*E198</f>
        <v>8143.6320000000005</v>
      </c>
      <c r="K198" s="8">
        <f>+G198*I198</f>
        <v>7892.9323199999999</v>
      </c>
      <c r="L198" s="11">
        <f>+K198-J198</f>
        <v>-250.69968000000063</v>
      </c>
    </row>
    <row r="199" spans="1:12" x14ac:dyDescent="0.25">
      <c r="A199" s="6">
        <v>4</v>
      </c>
      <c r="B199" s="6" t="s">
        <v>108</v>
      </c>
      <c r="C199" s="6" t="str">
        <f>A199&amp;B199</f>
        <v>4KINDLE LANE</v>
      </c>
      <c r="D199" s="7">
        <v>201740</v>
      </c>
      <c r="E199" s="7">
        <v>136290</v>
      </c>
      <c r="F199" s="8">
        <f>+(D199-E199)*0.8*-1</f>
        <v>-52360</v>
      </c>
      <c r="G199" s="9">
        <f>+F199+D199</f>
        <v>149380</v>
      </c>
      <c r="H199" s="10">
        <v>4.3200000000000002E-2</v>
      </c>
      <c r="I199" s="10">
        <v>3.8859999999999999E-2</v>
      </c>
      <c r="J199" s="8">
        <f>+H199*E199</f>
        <v>5887.7280000000001</v>
      </c>
      <c r="K199" s="8">
        <f>+G199*I199</f>
        <v>5804.9067999999997</v>
      </c>
      <c r="L199" s="11">
        <f>+K199-J199</f>
        <v>-82.821200000000317</v>
      </c>
    </row>
    <row r="200" spans="1:12" x14ac:dyDescent="0.25">
      <c r="A200" s="6">
        <v>4</v>
      </c>
      <c r="B200" s="6" t="s">
        <v>110</v>
      </c>
      <c r="C200" s="6" t="str">
        <f>A200&amp;B200</f>
        <v>4KRAKOW ST</v>
      </c>
      <c r="D200" s="7">
        <v>275310</v>
      </c>
      <c r="E200" s="7">
        <v>128730</v>
      </c>
      <c r="F200" s="8">
        <f>+(D200-E200)*0.8*-1</f>
        <v>-117264</v>
      </c>
      <c r="G200" s="9">
        <f>+F200+D200</f>
        <v>158046</v>
      </c>
      <c r="H200" s="10">
        <v>4.3200000000000002E-2</v>
      </c>
      <c r="I200" s="10">
        <v>3.8859999999999999E-2</v>
      </c>
      <c r="J200" s="8">
        <f>+H200*E200</f>
        <v>5561.1360000000004</v>
      </c>
      <c r="K200" s="8">
        <f>+G200*I200</f>
        <v>6141.6675599999999</v>
      </c>
      <c r="L200" s="11">
        <f>+K200-J200</f>
        <v>580.53155999999944</v>
      </c>
    </row>
    <row r="201" spans="1:12" x14ac:dyDescent="0.25">
      <c r="A201" s="6">
        <v>4</v>
      </c>
      <c r="B201" s="6" t="s">
        <v>113</v>
      </c>
      <c r="C201" s="6" t="str">
        <f>A201&amp;B201</f>
        <v>4LANZIERI COURT</v>
      </c>
      <c r="D201" s="7">
        <v>257950</v>
      </c>
      <c r="E201" s="7">
        <v>167510</v>
      </c>
      <c r="F201" s="8">
        <f>+(D201-E201)*0.8*-1</f>
        <v>-72352</v>
      </c>
      <c r="G201" s="9">
        <f>+F201+D201</f>
        <v>185598</v>
      </c>
      <c r="H201" s="10">
        <v>4.3200000000000002E-2</v>
      </c>
      <c r="I201" s="10">
        <v>3.8859999999999999E-2</v>
      </c>
      <c r="J201" s="8">
        <f>+H201*E201</f>
        <v>7236.4320000000007</v>
      </c>
      <c r="K201" s="8">
        <f>+G201*I201</f>
        <v>7212.3382799999999</v>
      </c>
      <c r="L201" s="11">
        <f>+K201-J201</f>
        <v>-24.093720000000758</v>
      </c>
    </row>
    <row r="202" spans="1:12" x14ac:dyDescent="0.25">
      <c r="A202" s="6">
        <v>4</v>
      </c>
      <c r="B202" s="6" t="s">
        <v>114</v>
      </c>
      <c r="C202" s="6" t="str">
        <f>A202&amp;B202</f>
        <v>4LAUREL AVE</v>
      </c>
      <c r="D202" s="7">
        <v>237860</v>
      </c>
      <c r="E202" s="7">
        <v>163520</v>
      </c>
      <c r="F202" s="8">
        <f>+(D202-E202)*0.8*-1</f>
        <v>-59472</v>
      </c>
      <c r="G202" s="9">
        <f>+F202+D202</f>
        <v>178388</v>
      </c>
      <c r="H202" s="10">
        <v>4.3200000000000002E-2</v>
      </c>
      <c r="I202" s="10">
        <v>3.8859999999999999E-2</v>
      </c>
      <c r="J202" s="8">
        <f>+H202*E202</f>
        <v>7064.0640000000003</v>
      </c>
      <c r="K202" s="8">
        <f>+G202*I202</f>
        <v>6932.1576799999993</v>
      </c>
      <c r="L202" s="11">
        <f>+K202-J202</f>
        <v>-131.90632000000096</v>
      </c>
    </row>
    <row r="203" spans="1:12" x14ac:dyDescent="0.25">
      <c r="A203" s="6">
        <v>4.5</v>
      </c>
      <c r="B203" s="6" t="s">
        <v>114</v>
      </c>
      <c r="C203" s="6" t="str">
        <f>A203&amp;B203</f>
        <v>4.5LAUREL AVE</v>
      </c>
      <c r="D203" s="7">
        <v>218960</v>
      </c>
      <c r="E203" s="7">
        <v>130060</v>
      </c>
      <c r="F203" s="8">
        <f>+(D203-E203)*0.8*-1</f>
        <v>-71120</v>
      </c>
      <c r="G203" s="9">
        <f>+F203+D203</f>
        <v>147840</v>
      </c>
      <c r="H203" s="10">
        <v>4.3200000000000002E-2</v>
      </c>
      <c r="I203" s="10">
        <v>3.8859999999999999E-2</v>
      </c>
      <c r="J203" s="8">
        <f>+H203*E203</f>
        <v>5618.5920000000006</v>
      </c>
      <c r="K203" s="8">
        <f>+G203*I203</f>
        <v>5745.0623999999998</v>
      </c>
      <c r="L203" s="11">
        <f>+K203-J203</f>
        <v>126.47039999999924</v>
      </c>
    </row>
    <row r="204" spans="1:12" x14ac:dyDescent="0.25">
      <c r="A204" s="6">
        <v>4</v>
      </c>
      <c r="B204" s="6" t="s">
        <v>118</v>
      </c>
      <c r="C204" s="6" t="str">
        <f>A204&amp;B204</f>
        <v>4LILAC CIRCLE</v>
      </c>
      <c r="D204" s="7">
        <v>463680</v>
      </c>
      <c r="E204" s="7">
        <v>300790</v>
      </c>
      <c r="F204" s="8">
        <f>+(D204-E204)*0.8*-1</f>
        <v>-130312</v>
      </c>
      <c r="G204" s="9">
        <f>+F204+D204</f>
        <v>333368</v>
      </c>
      <c r="H204" s="10">
        <v>4.3200000000000002E-2</v>
      </c>
      <c r="I204" s="10">
        <v>3.8859999999999999E-2</v>
      </c>
      <c r="J204" s="8">
        <f>+H204*E204</f>
        <v>12994.128000000001</v>
      </c>
      <c r="K204" s="8">
        <f>+G204*I204</f>
        <v>12954.680479999999</v>
      </c>
      <c r="L204" s="11">
        <f>+K204-J204</f>
        <v>-39.447520000001532</v>
      </c>
    </row>
    <row r="205" spans="1:12" x14ac:dyDescent="0.25">
      <c r="A205" s="6">
        <v>4</v>
      </c>
      <c r="B205" s="6" t="s">
        <v>182</v>
      </c>
      <c r="C205" s="6" t="str">
        <f>A205&amp;B205</f>
        <v>4MCCONNEY GROVE</v>
      </c>
      <c r="D205" s="7">
        <v>139440</v>
      </c>
      <c r="E205" s="7">
        <v>97090</v>
      </c>
      <c r="F205" s="8">
        <f>+(D205-E205)*0.8*-1</f>
        <v>-33880</v>
      </c>
      <c r="G205" s="9">
        <f>+F205+D205</f>
        <v>105560</v>
      </c>
      <c r="H205" s="10">
        <v>4.3200000000000002E-2</v>
      </c>
      <c r="I205" s="10">
        <v>3.8859999999999999E-2</v>
      </c>
      <c r="J205" s="8">
        <f>+H205*E205</f>
        <v>4194.2880000000005</v>
      </c>
      <c r="K205" s="8">
        <f>+G205*I205</f>
        <v>4102.0616</v>
      </c>
      <c r="L205" s="11">
        <f>+K205-J205</f>
        <v>-92.226400000000467</v>
      </c>
    </row>
    <row r="206" spans="1:12" x14ac:dyDescent="0.25">
      <c r="A206" s="6">
        <v>4</v>
      </c>
      <c r="B206" s="6" t="s">
        <v>183</v>
      </c>
      <c r="C206" s="6" t="str">
        <f>A206&amp;B206</f>
        <v>4MCKINLEY AVE</v>
      </c>
      <c r="D206" s="7">
        <v>237300</v>
      </c>
      <c r="E206" s="7">
        <v>159460</v>
      </c>
      <c r="F206" s="8">
        <f>+(D206-E206)*0.8*-1</f>
        <v>-62272</v>
      </c>
      <c r="G206" s="9">
        <f>+F206+D206</f>
        <v>175028</v>
      </c>
      <c r="H206" s="10">
        <v>4.3200000000000002E-2</v>
      </c>
      <c r="I206" s="10">
        <v>3.8859999999999999E-2</v>
      </c>
      <c r="J206" s="8">
        <f>+H206*E206</f>
        <v>6888.6720000000005</v>
      </c>
      <c r="K206" s="8">
        <f>+G206*I206</f>
        <v>6801.5880799999995</v>
      </c>
      <c r="L206" s="11">
        <f>+K206-J206</f>
        <v>-87.083920000000944</v>
      </c>
    </row>
    <row r="207" spans="1:12" x14ac:dyDescent="0.25">
      <c r="A207" s="6">
        <v>4</v>
      </c>
      <c r="B207" s="6" t="s">
        <v>194</v>
      </c>
      <c r="C207" s="6" t="str">
        <f>A207&amp;B207</f>
        <v>4O SULLIVAN RD</v>
      </c>
      <c r="D207" s="7">
        <v>285110</v>
      </c>
      <c r="E207" s="7">
        <v>178780</v>
      </c>
      <c r="F207" s="8">
        <f>+(D207-E207)*0.8*-1</f>
        <v>-85064</v>
      </c>
      <c r="G207" s="9">
        <f>+F207+D207</f>
        <v>200046</v>
      </c>
      <c r="H207" s="10">
        <v>4.3200000000000002E-2</v>
      </c>
      <c r="I207" s="10">
        <v>3.8859999999999999E-2</v>
      </c>
      <c r="J207" s="8">
        <f>+H207*E207</f>
        <v>7723.2960000000003</v>
      </c>
      <c r="K207" s="8">
        <f>+G207*I207</f>
        <v>7773.7875599999998</v>
      </c>
      <c r="L207" s="11">
        <f>+K207-J207</f>
        <v>50.491559999999481</v>
      </c>
    </row>
    <row r="208" spans="1:12" x14ac:dyDescent="0.25">
      <c r="A208" s="6">
        <v>4</v>
      </c>
      <c r="B208" s="6" t="s">
        <v>195</v>
      </c>
      <c r="C208" s="6" t="str">
        <f>A208&amp;B208</f>
        <v>4OAK ST</v>
      </c>
      <c r="D208" s="7">
        <v>384230</v>
      </c>
      <c r="E208" s="7">
        <v>155330</v>
      </c>
      <c r="F208" s="8">
        <f>+(D208-E208)*0.8*-1</f>
        <v>-183120</v>
      </c>
      <c r="G208" s="9">
        <f>+F208+D208</f>
        <v>201110</v>
      </c>
      <c r="H208" s="10">
        <v>4.3200000000000002E-2</v>
      </c>
      <c r="I208" s="10">
        <v>3.8859999999999999E-2</v>
      </c>
      <c r="J208" s="8">
        <f>+H208*E208</f>
        <v>6710.2560000000003</v>
      </c>
      <c r="K208" s="8">
        <f>+G208*I208</f>
        <v>7815.1345999999994</v>
      </c>
      <c r="L208" s="11">
        <f>+K208-J208</f>
        <v>1104.8785999999991</v>
      </c>
    </row>
    <row r="209" spans="1:12" x14ac:dyDescent="0.25">
      <c r="A209" s="6">
        <v>4</v>
      </c>
      <c r="B209" s="6" t="s">
        <v>199</v>
      </c>
      <c r="C209" s="6" t="str">
        <f>A209&amp;B209</f>
        <v>4ORANGEWOOD WEST</v>
      </c>
      <c r="D209" s="7">
        <v>169540</v>
      </c>
      <c r="E209" s="7">
        <v>96320</v>
      </c>
      <c r="F209" s="8">
        <f>+(D209-E209)*0.8*-1</f>
        <v>-58576</v>
      </c>
      <c r="G209" s="9">
        <f>+F209+D209</f>
        <v>110964</v>
      </c>
      <c r="H209" s="10">
        <v>4.3200000000000002E-2</v>
      </c>
      <c r="I209" s="10">
        <v>3.8859999999999999E-2</v>
      </c>
      <c r="J209" s="8">
        <f>+H209*E209</f>
        <v>4161.0240000000003</v>
      </c>
      <c r="K209" s="8">
        <f>+G209*I209</f>
        <v>4312.0610399999996</v>
      </c>
      <c r="L209" s="11">
        <f>+K209-J209</f>
        <v>151.03703999999925</v>
      </c>
    </row>
    <row r="210" spans="1:12" x14ac:dyDescent="0.25">
      <c r="A210" s="6">
        <v>4</v>
      </c>
      <c r="B210" s="6" t="s">
        <v>200</v>
      </c>
      <c r="C210" s="6" t="str">
        <f>A210&amp;B210</f>
        <v>4ORCHARD ST</v>
      </c>
      <c r="D210" s="7">
        <v>178360</v>
      </c>
      <c r="E210" s="7">
        <v>100100</v>
      </c>
      <c r="F210" s="8">
        <f>+(D210-E210)*0.8*-1</f>
        <v>-62608</v>
      </c>
      <c r="G210" s="9">
        <f>+F210+D210</f>
        <v>115752</v>
      </c>
      <c r="H210" s="10">
        <v>4.3200000000000002E-2</v>
      </c>
      <c r="I210" s="10">
        <v>3.8859999999999999E-2</v>
      </c>
      <c r="J210" s="8">
        <f>+H210*E210</f>
        <v>4324.3200000000006</v>
      </c>
      <c r="K210" s="8">
        <f>+G210*I210</f>
        <v>4498.1227200000003</v>
      </c>
      <c r="L210" s="11">
        <f>+K210-J210</f>
        <v>173.80271999999968</v>
      </c>
    </row>
    <row r="211" spans="1:12" x14ac:dyDescent="0.25">
      <c r="A211" s="6">
        <v>4</v>
      </c>
      <c r="B211" s="6" t="s">
        <v>209</v>
      </c>
      <c r="C211" s="6" t="str">
        <f>A211&amp;B211</f>
        <v>4PRINDLE AVE</v>
      </c>
      <c r="D211" s="7">
        <v>317590</v>
      </c>
      <c r="E211" s="7">
        <v>239820</v>
      </c>
      <c r="F211" s="8">
        <f>+(D211-E211)*0.8*-1</f>
        <v>-62216</v>
      </c>
      <c r="G211" s="9">
        <f>+F211+D211</f>
        <v>255374</v>
      </c>
      <c r="H211" s="10">
        <v>4.3200000000000002E-2</v>
      </c>
      <c r="I211" s="10">
        <v>3.8859999999999999E-2</v>
      </c>
      <c r="J211" s="8">
        <f>+H211*E211</f>
        <v>10360.224</v>
      </c>
      <c r="K211" s="8">
        <f>+G211*I211</f>
        <v>9923.8336399999989</v>
      </c>
      <c r="L211" s="11">
        <f>+K211-J211</f>
        <v>-436.39036000000124</v>
      </c>
    </row>
    <row r="212" spans="1:12" x14ac:dyDescent="0.25">
      <c r="A212" s="6">
        <v>4</v>
      </c>
      <c r="B212" s="6" t="s">
        <v>211</v>
      </c>
      <c r="C212" s="6" t="str">
        <f>A212&amp;B212</f>
        <v>4RIDGE RD</v>
      </c>
      <c r="D212" s="7">
        <v>250180</v>
      </c>
      <c r="E212" s="7">
        <v>158550</v>
      </c>
      <c r="F212" s="8">
        <f>+(D212-E212)*0.8*-1</f>
        <v>-73304</v>
      </c>
      <c r="G212" s="9">
        <f>+F212+D212</f>
        <v>176876</v>
      </c>
      <c r="H212" s="10">
        <v>4.3200000000000002E-2</v>
      </c>
      <c r="I212" s="10">
        <v>3.8859999999999999E-2</v>
      </c>
      <c r="J212" s="8">
        <f>+H212*E212</f>
        <v>6849.3600000000006</v>
      </c>
      <c r="K212" s="8">
        <f>+G212*I212</f>
        <v>6873.4013599999998</v>
      </c>
      <c r="L212" s="11">
        <f>+K212-J212</f>
        <v>24.041359999999258</v>
      </c>
    </row>
    <row r="213" spans="1:12" x14ac:dyDescent="0.25">
      <c r="A213" s="6">
        <v>4</v>
      </c>
      <c r="B213" s="6" t="s">
        <v>212</v>
      </c>
      <c r="C213" s="6" t="str">
        <f>A213&amp;B213</f>
        <v>4ROCKWELL PLACE</v>
      </c>
      <c r="D213" s="7">
        <v>216720</v>
      </c>
      <c r="E213" s="7">
        <v>149730</v>
      </c>
      <c r="F213" s="8">
        <f>+(D213-E213)*0.8*-1</f>
        <v>-53592</v>
      </c>
      <c r="G213" s="9">
        <f>+F213+D213</f>
        <v>163128</v>
      </c>
      <c r="H213" s="10">
        <v>4.3200000000000002E-2</v>
      </c>
      <c r="I213" s="10">
        <v>3.8859999999999999E-2</v>
      </c>
      <c r="J213" s="8">
        <f>+H213*E213</f>
        <v>6468.3360000000002</v>
      </c>
      <c r="K213" s="8">
        <f>+G213*I213</f>
        <v>6339.1540799999993</v>
      </c>
      <c r="L213" s="11">
        <f>+K213-J213</f>
        <v>-129.1819200000009</v>
      </c>
    </row>
    <row r="214" spans="1:12" x14ac:dyDescent="0.25">
      <c r="A214" s="6">
        <v>4</v>
      </c>
      <c r="B214" s="6" t="s">
        <v>214</v>
      </c>
      <c r="C214" s="6" t="str">
        <f>A214&amp;B214</f>
        <v>4SANTANGELO TERR</v>
      </c>
      <c r="D214" s="7">
        <v>138810</v>
      </c>
      <c r="E214" s="7">
        <v>52150</v>
      </c>
      <c r="F214" s="8">
        <f>+(D214-E214)*0.8*-1</f>
        <v>-69328</v>
      </c>
      <c r="G214" s="9">
        <f>+F214+D214</f>
        <v>69482</v>
      </c>
      <c r="H214" s="10">
        <v>4.3200000000000002E-2</v>
      </c>
      <c r="I214" s="10">
        <v>3.8859999999999999E-2</v>
      </c>
      <c r="J214" s="8">
        <f>+H214*E214</f>
        <v>2252.88</v>
      </c>
      <c r="K214" s="8">
        <f>+G214*I214</f>
        <v>2700.0705199999998</v>
      </c>
      <c r="L214" s="11">
        <f>+K214-J214</f>
        <v>447.19051999999965</v>
      </c>
    </row>
    <row r="215" spans="1:12" x14ac:dyDescent="0.25">
      <c r="A215" s="6">
        <v>4</v>
      </c>
      <c r="B215" s="6" t="s">
        <v>215</v>
      </c>
      <c r="C215" s="6" t="str">
        <f>A215&amp;B215</f>
        <v>4SCHMITT TERR</v>
      </c>
      <c r="D215" s="7">
        <v>259910</v>
      </c>
      <c r="E215" s="7">
        <v>176680</v>
      </c>
      <c r="F215" s="8">
        <f>+(D215-E215)*0.8*-1</f>
        <v>-66584</v>
      </c>
      <c r="G215" s="9">
        <f>+F215+D215</f>
        <v>193326</v>
      </c>
      <c r="H215" s="10">
        <v>4.3200000000000002E-2</v>
      </c>
      <c r="I215" s="10">
        <v>3.8859999999999999E-2</v>
      </c>
      <c r="J215" s="8">
        <f>+H215*E215</f>
        <v>7632.576</v>
      </c>
      <c r="K215" s="8">
        <f>+G215*I215</f>
        <v>7512.6483600000001</v>
      </c>
      <c r="L215" s="11">
        <f>+K215-J215</f>
        <v>-119.92763999999988</v>
      </c>
    </row>
    <row r="216" spans="1:12" x14ac:dyDescent="0.25">
      <c r="A216" s="6">
        <v>4</v>
      </c>
      <c r="B216" s="6" t="s">
        <v>220</v>
      </c>
      <c r="C216" s="6" t="str">
        <f>A216&amp;B216</f>
        <v>4SHELTON ST</v>
      </c>
      <c r="D216" s="7">
        <v>210070</v>
      </c>
      <c r="E216" s="7">
        <v>129080</v>
      </c>
      <c r="F216" s="8">
        <f>+(D216-E216)*0.8*-1</f>
        <v>-64792</v>
      </c>
      <c r="G216" s="9">
        <f>+F216+D216</f>
        <v>145278</v>
      </c>
      <c r="H216" s="10">
        <v>4.3200000000000002E-2</v>
      </c>
      <c r="I216" s="10">
        <v>3.8859999999999999E-2</v>
      </c>
      <c r="J216" s="8">
        <f>+H216*E216</f>
        <v>5576.2560000000003</v>
      </c>
      <c r="K216" s="8">
        <f>+G216*I216</f>
        <v>5645.5030799999995</v>
      </c>
      <c r="L216" s="11">
        <f>+K216-J216</f>
        <v>69.247079999999187</v>
      </c>
    </row>
    <row r="217" spans="1:12" x14ac:dyDescent="0.25">
      <c r="A217" s="6">
        <v>4</v>
      </c>
      <c r="B217" s="6" t="s">
        <v>222</v>
      </c>
      <c r="C217" s="6" t="str">
        <f>A217&amp;B217</f>
        <v>4SILVER HILL CND</v>
      </c>
      <c r="D217" s="7">
        <v>76440</v>
      </c>
      <c r="E217" s="7">
        <v>51660</v>
      </c>
      <c r="F217" s="8">
        <f>+(D217-E217)*0.8*-1</f>
        <v>-19824</v>
      </c>
      <c r="G217" s="9">
        <f>+F217+D217</f>
        <v>56616</v>
      </c>
      <c r="H217" s="10">
        <v>4.3200000000000002E-2</v>
      </c>
      <c r="I217" s="10">
        <v>3.8859999999999999E-2</v>
      </c>
      <c r="J217" s="8">
        <f>+H217*E217</f>
        <v>2231.712</v>
      </c>
      <c r="K217" s="8">
        <f>+G217*I217</f>
        <v>2200.0977600000001</v>
      </c>
      <c r="L217" s="11">
        <f>+K217-J217</f>
        <v>-31.614239999999882</v>
      </c>
    </row>
    <row r="218" spans="1:12" x14ac:dyDescent="0.25">
      <c r="A218" s="6">
        <v>4</v>
      </c>
      <c r="B218" s="6" t="s">
        <v>223</v>
      </c>
      <c r="C218" s="6" t="str">
        <f>A218&amp;B218</f>
        <v>4SILVER HILL RD</v>
      </c>
      <c r="D218" s="7">
        <v>321230</v>
      </c>
      <c r="E218" s="7">
        <v>248780</v>
      </c>
      <c r="F218" s="8">
        <f>+(D218-E218)*0.8*-1</f>
        <v>-57960</v>
      </c>
      <c r="G218" s="9">
        <f>+F218+D218</f>
        <v>263270</v>
      </c>
      <c r="H218" s="10">
        <v>4.3200000000000002E-2</v>
      </c>
      <c r="I218" s="10">
        <v>3.8859999999999999E-2</v>
      </c>
      <c r="J218" s="8">
        <f>+H218*E218</f>
        <v>10747.296</v>
      </c>
      <c r="K218" s="8">
        <f>+G218*I218</f>
        <v>10230.672199999999</v>
      </c>
      <c r="L218" s="11">
        <f>+K218-J218</f>
        <v>-516.62380000000121</v>
      </c>
    </row>
    <row r="219" spans="1:12" x14ac:dyDescent="0.25">
      <c r="A219" s="6">
        <v>4</v>
      </c>
      <c r="B219" s="6" t="s">
        <v>224</v>
      </c>
      <c r="C219" s="6" t="str">
        <f>A219&amp;B219</f>
        <v>4SINGER VILLAGE DR</v>
      </c>
      <c r="D219" s="7">
        <v>396900</v>
      </c>
      <c r="E219" s="7">
        <v>306530</v>
      </c>
      <c r="F219" s="8">
        <f>+(D219-E219)*0.8*-1</f>
        <v>-72296</v>
      </c>
      <c r="G219" s="9">
        <f>+F219+D219</f>
        <v>324604</v>
      </c>
      <c r="H219" s="10">
        <v>4.3200000000000002E-2</v>
      </c>
      <c r="I219" s="10">
        <v>3.8859999999999999E-2</v>
      </c>
      <c r="J219" s="8">
        <f>+H219*E219</f>
        <v>13242.096000000001</v>
      </c>
      <c r="K219" s="8">
        <f>+G219*I219</f>
        <v>12614.111439999999</v>
      </c>
      <c r="L219" s="11">
        <f>+K219-J219</f>
        <v>-627.9845600000026</v>
      </c>
    </row>
    <row r="220" spans="1:12" x14ac:dyDescent="0.25">
      <c r="A220" s="12">
        <v>4</v>
      </c>
      <c r="B220" s="12" t="s">
        <v>226</v>
      </c>
      <c r="C220" s="6" t="str">
        <f>A220&amp;B220</f>
        <v>4SMITH ST</v>
      </c>
      <c r="D220" s="13">
        <v>257810</v>
      </c>
      <c r="E220" s="13">
        <v>116900</v>
      </c>
      <c r="F220" s="8">
        <f>+(D220-E220)*0.8*-1</f>
        <v>-112728</v>
      </c>
      <c r="G220" s="9">
        <f>+F220+D220</f>
        <v>145082</v>
      </c>
      <c r="H220" s="10">
        <v>4.3200000000000002E-2</v>
      </c>
      <c r="I220" s="10">
        <v>3.8859999999999999E-2</v>
      </c>
      <c r="J220" s="8">
        <f>+H220*E220</f>
        <v>5050.08</v>
      </c>
      <c r="K220" s="8">
        <f>+G220*I220</f>
        <v>5637.88652</v>
      </c>
      <c r="L220" s="11">
        <f>+K220-J220</f>
        <v>587.80652000000009</v>
      </c>
    </row>
    <row r="221" spans="1:12" x14ac:dyDescent="0.25">
      <c r="A221" s="6">
        <v>4</v>
      </c>
      <c r="B221" s="6" t="s">
        <v>231</v>
      </c>
      <c r="C221" s="6" t="str">
        <f>A221&amp;B221</f>
        <v>4STEPHEN ST</v>
      </c>
      <c r="D221" s="7">
        <v>218120</v>
      </c>
      <c r="E221" s="7">
        <v>137200</v>
      </c>
      <c r="F221" s="8">
        <f>+(D221-E221)*0.8*-1</f>
        <v>-64736</v>
      </c>
      <c r="G221" s="9">
        <f>+F221+D221</f>
        <v>153384</v>
      </c>
      <c r="H221" s="10">
        <v>4.3200000000000002E-2</v>
      </c>
      <c r="I221" s="10">
        <v>3.8859999999999999E-2</v>
      </c>
      <c r="J221" s="8">
        <f>+H221*E221</f>
        <v>5927.04</v>
      </c>
      <c r="K221" s="8">
        <f>+G221*I221</f>
        <v>5960.5022399999998</v>
      </c>
      <c r="L221" s="11">
        <f>+K221-J221</f>
        <v>33.462239999999838</v>
      </c>
    </row>
    <row r="222" spans="1:12" x14ac:dyDescent="0.25">
      <c r="A222" s="6">
        <v>4</v>
      </c>
      <c r="B222" s="6" t="s">
        <v>237</v>
      </c>
      <c r="C222" s="6" t="str">
        <f>A222&amp;B222</f>
        <v>4TALMADGE ST</v>
      </c>
      <c r="D222" s="7">
        <v>213220</v>
      </c>
      <c r="E222" s="7">
        <v>141470</v>
      </c>
      <c r="F222" s="8">
        <f>+(D222-E222)*0.8*-1</f>
        <v>-57400</v>
      </c>
      <c r="G222" s="9">
        <f>+F222+D222</f>
        <v>155820</v>
      </c>
      <c r="H222" s="10">
        <v>4.3200000000000002E-2</v>
      </c>
      <c r="I222" s="10">
        <v>3.8859999999999999E-2</v>
      </c>
      <c r="J222" s="8">
        <f>+H222*E222</f>
        <v>6111.5039999999999</v>
      </c>
      <c r="K222" s="8">
        <f>+G222*I222</f>
        <v>6055.1651999999995</v>
      </c>
      <c r="L222" s="11">
        <f>+K222-J222</f>
        <v>-56.338800000000447</v>
      </c>
    </row>
    <row r="223" spans="1:12" x14ac:dyDescent="0.25">
      <c r="A223" s="6">
        <v>4</v>
      </c>
      <c r="B223" s="6" t="s">
        <v>239</v>
      </c>
      <c r="C223" s="6" t="str">
        <f>A223&amp;B223</f>
        <v>4THIRTY FOUR WEST CONDOS</v>
      </c>
      <c r="D223" s="7">
        <v>213080</v>
      </c>
      <c r="E223" s="7">
        <v>114590</v>
      </c>
      <c r="F223" s="8">
        <f>+(D223-E223)*0.8*-1</f>
        <v>-78792</v>
      </c>
      <c r="G223" s="9">
        <f>+F223+D223</f>
        <v>134288</v>
      </c>
      <c r="H223" s="10">
        <v>4.3200000000000002E-2</v>
      </c>
      <c r="I223" s="10">
        <v>3.8859999999999999E-2</v>
      </c>
      <c r="J223" s="8">
        <f>+H223*E223</f>
        <v>4950.2880000000005</v>
      </c>
      <c r="K223" s="8">
        <f>+G223*I223</f>
        <v>5218.4316799999997</v>
      </c>
      <c r="L223" s="11">
        <f>+K223-J223</f>
        <v>268.14367999999922</v>
      </c>
    </row>
    <row r="224" spans="1:12" x14ac:dyDescent="0.25">
      <c r="A224" s="6">
        <v>4</v>
      </c>
      <c r="B224" s="6" t="s">
        <v>241</v>
      </c>
      <c r="C224" s="6" t="str">
        <f>A224&amp;B224</f>
        <v>4TRUMBULL ST</v>
      </c>
      <c r="D224" s="7">
        <v>369740</v>
      </c>
      <c r="E224" s="7">
        <v>172690</v>
      </c>
      <c r="F224" s="8">
        <f>+(D224-E224)*0.8*-1</f>
        <v>-157640</v>
      </c>
      <c r="G224" s="9">
        <f>+F224+D224</f>
        <v>212100</v>
      </c>
      <c r="H224" s="10">
        <v>4.3200000000000002E-2</v>
      </c>
      <c r="I224" s="10">
        <v>3.8859999999999999E-2</v>
      </c>
      <c r="J224" s="8">
        <f>+H224*E224</f>
        <v>7460.2080000000005</v>
      </c>
      <c r="K224" s="8">
        <f>+G224*I224</f>
        <v>8242.2060000000001</v>
      </c>
      <c r="L224" s="11">
        <f>+K224-J224</f>
        <v>781.99799999999959</v>
      </c>
    </row>
    <row r="225" spans="1:12" x14ac:dyDescent="0.25">
      <c r="A225" s="6">
        <v>4</v>
      </c>
      <c r="B225" s="6" t="s">
        <v>250</v>
      </c>
      <c r="C225" s="6" t="str">
        <f>A225&amp;B225</f>
        <v>4WOODLAND WALK</v>
      </c>
      <c r="D225" s="7">
        <v>381710</v>
      </c>
      <c r="E225" s="7">
        <v>236460</v>
      </c>
      <c r="F225" s="8">
        <f>+(D225-E225)*0.8*-1</f>
        <v>-116200</v>
      </c>
      <c r="G225" s="9">
        <f>+F225+D225</f>
        <v>265510</v>
      </c>
      <c r="H225" s="10">
        <v>4.3200000000000002E-2</v>
      </c>
      <c r="I225" s="10">
        <v>3.8859999999999999E-2</v>
      </c>
      <c r="J225" s="8">
        <f>+H225*E225</f>
        <v>10215.072</v>
      </c>
      <c r="K225" s="8">
        <f>+G225*I225</f>
        <v>10317.7186</v>
      </c>
      <c r="L225" s="11">
        <f>+K225-J225</f>
        <v>102.64660000000003</v>
      </c>
    </row>
    <row r="226" spans="1:12" x14ac:dyDescent="0.25">
      <c r="A226" s="6">
        <v>5</v>
      </c>
      <c r="B226" s="6" t="s">
        <v>1</v>
      </c>
      <c r="C226" s="6" t="str">
        <f>A226&amp;B226</f>
        <v>5ACADEMY HILL RD</v>
      </c>
      <c r="D226" s="7">
        <v>330260</v>
      </c>
      <c r="E226" s="7">
        <v>183400</v>
      </c>
      <c r="F226" s="8">
        <f>+(D226-E226)*0.8*-1</f>
        <v>-117488</v>
      </c>
      <c r="G226" s="9">
        <f>+F226+D226</f>
        <v>212772</v>
      </c>
      <c r="H226" s="10">
        <v>4.3200000000000002E-2</v>
      </c>
      <c r="I226" s="10">
        <v>3.8859999999999999E-2</v>
      </c>
      <c r="J226" s="8">
        <f>+H226*E226</f>
        <v>7922.88</v>
      </c>
      <c r="K226" s="8">
        <f>+G226*I226</f>
        <v>8268.3199199999999</v>
      </c>
      <c r="L226" s="11">
        <f>+K226-J226</f>
        <v>345.4399199999998</v>
      </c>
    </row>
    <row r="227" spans="1:12" x14ac:dyDescent="0.25">
      <c r="A227" s="6">
        <v>5</v>
      </c>
      <c r="B227" s="6" t="s">
        <v>5</v>
      </c>
      <c r="C227" s="6" t="str">
        <f>A227&amp;B227</f>
        <v>5ASHWOOD TERR</v>
      </c>
      <c r="D227" s="7">
        <v>209650</v>
      </c>
      <c r="E227" s="7">
        <v>142520</v>
      </c>
      <c r="F227" s="8">
        <f>+(D227-E227)*0.8*-1</f>
        <v>-53704</v>
      </c>
      <c r="G227" s="9">
        <f>+F227+D227</f>
        <v>155946</v>
      </c>
      <c r="H227" s="10">
        <v>4.3200000000000002E-2</v>
      </c>
      <c r="I227" s="10">
        <v>3.8859999999999999E-2</v>
      </c>
      <c r="J227" s="8">
        <f>+H227*E227</f>
        <v>6156.8640000000005</v>
      </c>
      <c r="K227" s="8">
        <f>+G227*I227</f>
        <v>6060.0615600000001</v>
      </c>
      <c r="L227" s="11">
        <f>+K227-J227</f>
        <v>-96.802440000000388</v>
      </c>
    </row>
    <row r="228" spans="1:12" x14ac:dyDescent="0.25">
      <c r="A228" s="6">
        <v>5</v>
      </c>
      <c r="B228" s="6" t="s">
        <v>7</v>
      </c>
      <c r="C228" s="6" t="str">
        <f>A228&amp;B228</f>
        <v>5B ST</v>
      </c>
      <c r="D228" s="7">
        <v>342300</v>
      </c>
      <c r="E228" s="7">
        <v>160370</v>
      </c>
      <c r="F228" s="8">
        <f>+(D228-E228)*0.8*-1</f>
        <v>-145544</v>
      </c>
      <c r="G228" s="9">
        <f>+F228+D228</f>
        <v>196756</v>
      </c>
      <c r="H228" s="10">
        <v>4.3200000000000002E-2</v>
      </c>
      <c r="I228" s="10">
        <v>3.8859999999999999E-2</v>
      </c>
      <c r="J228" s="8">
        <f>+H228*E228</f>
        <v>6927.9840000000004</v>
      </c>
      <c r="K228" s="8">
        <f>+G228*I228</f>
        <v>7645.9381599999997</v>
      </c>
      <c r="L228" s="11">
        <f>+K228-J228</f>
        <v>717.95415999999932</v>
      </c>
    </row>
    <row r="229" spans="1:12" x14ac:dyDescent="0.25">
      <c r="A229" s="6">
        <v>5</v>
      </c>
      <c r="B229" s="6" t="s">
        <v>12</v>
      </c>
      <c r="C229" s="6" t="str">
        <f>A229&amp;B229</f>
        <v>5BEECH ST</v>
      </c>
      <c r="D229" s="7">
        <v>251580</v>
      </c>
      <c r="E229" s="7">
        <v>161490</v>
      </c>
      <c r="F229" s="8">
        <f>+(D229-E229)*0.8*-1</f>
        <v>-72072</v>
      </c>
      <c r="G229" s="9">
        <f>+F229+D229</f>
        <v>179508</v>
      </c>
      <c r="H229" s="10">
        <v>4.3200000000000002E-2</v>
      </c>
      <c r="I229" s="10">
        <v>3.8859999999999999E-2</v>
      </c>
      <c r="J229" s="8">
        <f>+H229*E229</f>
        <v>6976.3680000000004</v>
      </c>
      <c r="K229" s="8">
        <f>+G229*I229</f>
        <v>6975.6808799999999</v>
      </c>
      <c r="L229" s="11">
        <f>+K229-J229</f>
        <v>-0.68712000000050466</v>
      </c>
    </row>
    <row r="230" spans="1:12" x14ac:dyDescent="0.25">
      <c r="A230" s="6">
        <v>5</v>
      </c>
      <c r="B230" s="6" t="s">
        <v>13</v>
      </c>
      <c r="C230" s="6" t="str">
        <f>A230&amp;B230</f>
        <v>5BELLEVIEW DR</v>
      </c>
      <c r="D230" s="7">
        <v>242900</v>
      </c>
      <c r="E230" s="7">
        <v>169610</v>
      </c>
      <c r="F230" s="8">
        <f>+(D230-E230)*0.8*-1</f>
        <v>-58632</v>
      </c>
      <c r="G230" s="9">
        <f>+F230+D230</f>
        <v>184268</v>
      </c>
      <c r="H230" s="10">
        <v>4.3200000000000002E-2</v>
      </c>
      <c r="I230" s="10">
        <v>3.8859999999999999E-2</v>
      </c>
      <c r="J230" s="8">
        <f>+H230*E230</f>
        <v>7327.152</v>
      </c>
      <c r="K230" s="8">
        <f>+G230*I230</f>
        <v>7160.6544800000001</v>
      </c>
      <c r="L230" s="11">
        <f>+K230-J230</f>
        <v>-166.49751999999989</v>
      </c>
    </row>
    <row r="231" spans="1:12" x14ac:dyDescent="0.25">
      <c r="A231" s="6">
        <v>5</v>
      </c>
      <c r="B231" s="6" t="s">
        <v>14</v>
      </c>
      <c r="C231" s="6" t="str">
        <f>A231&amp;B231</f>
        <v>5BENANTO DR</v>
      </c>
      <c r="D231" s="7">
        <v>288260</v>
      </c>
      <c r="E231" s="7">
        <v>188160</v>
      </c>
      <c r="F231" s="8">
        <f>+(D231-E231)*0.8*-1</f>
        <v>-80080</v>
      </c>
      <c r="G231" s="9">
        <f>+F231+D231</f>
        <v>208180</v>
      </c>
      <c r="H231" s="10">
        <v>4.3200000000000002E-2</v>
      </c>
      <c r="I231" s="10">
        <v>3.8859999999999999E-2</v>
      </c>
      <c r="J231" s="8">
        <f>+H231*E231</f>
        <v>8128.5120000000006</v>
      </c>
      <c r="K231" s="8">
        <f>+G231*I231</f>
        <v>8089.8747999999996</v>
      </c>
      <c r="L231" s="11">
        <f>+K231-J231</f>
        <v>-38.63720000000103</v>
      </c>
    </row>
    <row r="232" spans="1:12" x14ac:dyDescent="0.25">
      <c r="A232" s="6">
        <v>5</v>
      </c>
      <c r="B232" s="6" t="s">
        <v>18</v>
      </c>
      <c r="C232" s="6" t="str">
        <f>A232&amp;B232</f>
        <v>5BROOKSIDE COMM</v>
      </c>
      <c r="D232" s="7">
        <v>195860</v>
      </c>
      <c r="E232" s="7">
        <v>93380</v>
      </c>
      <c r="F232" s="8">
        <f>+(D232-E232)*0.8*-1</f>
        <v>-81984</v>
      </c>
      <c r="G232" s="9">
        <f>+F232+D232</f>
        <v>113876</v>
      </c>
      <c r="H232" s="10">
        <v>4.3200000000000002E-2</v>
      </c>
      <c r="I232" s="10">
        <v>3.8859999999999999E-2</v>
      </c>
      <c r="J232" s="8">
        <f>+H232*E232</f>
        <v>4034.0160000000001</v>
      </c>
      <c r="K232" s="8">
        <f>+G232*I232</f>
        <v>4425.2213599999995</v>
      </c>
      <c r="L232" s="11">
        <f>+K232-J232</f>
        <v>391.20535999999947</v>
      </c>
    </row>
    <row r="233" spans="1:12" x14ac:dyDescent="0.25">
      <c r="A233" s="6">
        <v>5</v>
      </c>
      <c r="B233" s="6" t="s">
        <v>19</v>
      </c>
      <c r="C233" s="6" t="str">
        <f>A233&amp;B233</f>
        <v>5BROOKSIDE COMMO</v>
      </c>
      <c r="D233" s="7">
        <v>206710</v>
      </c>
      <c r="E233" s="7">
        <v>111230</v>
      </c>
      <c r="F233" s="8">
        <f>+(D233-E233)*0.8*-1</f>
        <v>-76384</v>
      </c>
      <c r="G233" s="9">
        <f>+F233+D233</f>
        <v>130326</v>
      </c>
      <c r="H233" s="10">
        <v>4.3200000000000002E-2</v>
      </c>
      <c r="I233" s="10">
        <v>3.8859999999999999E-2</v>
      </c>
      <c r="J233" s="8">
        <f>+H233*E233</f>
        <v>4805.1360000000004</v>
      </c>
      <c r="K233" s="8">
        <f>+G233*I233</f>
        <v>5064.4683599999998</v>
      </c>
      <c r="L233" s="11">
        <f>+K233-J233</f>
        <v>259.33235999999943</v>
      </c>
    </row>
    <row r="234" spans="1:12" x14ac:dyDescent="0.25">
      <c r="A234" s="6">
        <v>5</v>
      </c>
      <c r="B234" s="6" t="s">
        <v>23</v>
      </c>
      <c r="C234" s="6" t="str">
        <f>A234&amp;B234</f>
        <v>5CAMPTOWN AVE</v>
      </c>
      <c r="D234" s="7">
        <v>120680</v>
      </c>
      <c r="E234" s="7">
        <v>75390</v>
      </c>
      <c r="F234" s="8">
        <f>+(D234-E234)*0.8*-1</f>
        <v>-36232</v>
      </c>
      <c r="G234" s="9">
        <f>+F234+D234</f>
        <v>84448</v>
      </c>
      <c r="H234" s="10">
        <v>4.3200000000000002E-2</v>
      </c>
      <c r="I234" s="10">
        <v>3.8859999999999999E-2</v>
      </c>
      <c r="J234" s="8">
        <f>+H234*E234</f>
        <v>3256.848</v>
      </c>
      <c r="K234" s="8">
        <f>+G234*I234</f>
        <v>3281.6492800000001</v>
      </c>
      <c r="L234" s="11">
        <f>+K234-J234</f>
        <v>24.801280000000133</v>
      </c>
    </row>
    <row r="235" spans="1:12" x14ac:dyDescent="0.25">
      <c r="A235" s="6">
        <v>5</v>
      </c>
      <c r="B235" s="6" t="s">
        <v>26</v>
      </c>
      <c r="C235" s="6" t="str">
        <f>A235&amp;B235</f>
        <v>5CEDRIC AVE</v>
      </c>
      <c r="D235" s="7">
        <v>224070</v>
      </c>
      <c r="E235" s="7">
        <v>153510</v>
      </c>
      <c r="F235" s="8">
        <f>+(D235-E235)*0.8*-1</f>
        <v>-56448</v>
      </c>
      <c r="G235" s="9">
        <f>+F235+D235</f>
        <v>167622</v>
      </c>
      <c r="H235" s="10">
        <v>4.3200000000000002E-2</v>
      </c>
      <c r="I235" s="10">
        <v>3.8859999999999999E-2</v>
      </c>
      <c r="J235" s="8">
        <f>+H235*E235</f>
        <v>6631.6320000000005</v>
      </c>
      <c r="K235" s="8">
        <f>+G235*I235</f>
        <v>6513.7909199999995</v>
      </c>
      <c r="L235" s="11">
        <f>+K235-J235</f>
        <v>-117.84108000000106</v>
      </c>
    </row>
    <row r="236" spans="1:12" x14ac:dyDescent="0.25">
      <c r="A236" s="6">
        <v>5</v>
      </c>
      <c r="B236" s="6" t="s">
        <v>27</v>
      </c>
      <c r="C236" s="6" t="str">
        <f>A236&amp;B236</f>
        <v>5CEDRIC PLACE</v>
      </c>
      <c r="D236" s="7">
        <v>172830</v>
      </c>
      <c r="E236" s="7">
        <v>116900</v>
      </c>
      <c r="F236" s="8">
        <f>+(D236-E236)*0.8*-1</f>
        <v>-44744</v>
      </c>
      <c r="G236" s="9">
        <f>+F236+D236</f>
        <v>128086</v>
      </c>
      <c r="H236" s="10">
        <v>4.3200000000000002E-2</v>
      </c>
      <c r="I236" s="10">
        <v>3.8859999999999999E-2</v>
      </c>
      <c r="J236" s="8">
        <f>+H236*E236</f>
        <v>5050.08</v>
      </c>
      <c r="K236" s="8">
        <f>+G236*I236</f>
        <v>4977.4219599999997</v>
      </c>
      <c r="L236" s="11">
        <f>+K236-J236</f>
        <v>-72.658040000000256</v>
      </c>
    </row>
    <row r="237" spans="1:12" x14ac:dyDescent="0.25">
      <c r="A237" s="6">
        <v>5</v>
      </c>
      <c r="B237" s="6" t="s">
        <v>28</v>
      </c>
      <c r="C237" s="6" t="str">
        <f>A237&amp;B237</f>
        <v>5CHAPEL ST</v>
      </c>
      <c r="D237" s="7">
        <v>273490</v>
      </c>
      <c r="E237" s="7">
        <v>170170</v>
      </c>
      <c r="F237" s="8">
        <f>+(D237-E237)*0.8*-1</f>
        <v>-82656</v>
      </c>
      <c r="G237" s="9">
        <f>+F237+D237</f>
        <v>190834</v>
      </c>
      <c r="H237" s="10">
        <v>4.3200000000000002E-2</v>
      </c>
      <c r="I237" s="10">
        <v>3.8859999999999999E-2</v>
      </c>
      <c r="J237" s="8">
        <f>+H237*E237</f>
        <v>7351.3440000000001</v>
      </c>
      <c r="K237" s="8">
        <f>+G237*I237</f>
        <v>7415.8092399999996</v>
      </c>
      <c r="L237" s="11">
        <f>+K237-J237</f>
        <v>64.46523999999954</v>
      </c>
    </row>
    <row r="238" spans="1:12" x14ac:dyDescent="0.25">
      <c r="A238" s="6">
        <v>5</v>
      </c>
      <c r="B238" s="6" t="s">
        <v>30</v>
      </c>
      <c r="C238" s="6" t="str">
        <f>A238&amp;B238</f>
        <v>5CHERRY ST</v>
      </c>
      <c r="D238" s="7">
        <v>301140</v>
      </c>
      <c r="E238" s="7">
        <v>144410</v>
      </c>
      <c r="F238" s="8">
        <f>+(D238-E238)*0.8*-1</f>
        <v>-125384</v>
      </c>
      <c r="G238" s="9">
        <f>+F238+D238</f>
        <v>175756</v>
      </c>
      <c r="H238" s="10">
        <v>4.3200000000000002E-2</v>
      </c>
      <c r="I238" s="10">
        <v>3.8859999999999999E-2</v>
      </c>
      <c r="J238" s="8">
        <f>+H238*E238</f>
        <v>6238.5120000000006</v>
      </c>
      <c r="K238" s="8">
        <f>+G238*I238</f>
        <v>6829.8781600000002</v>
      </c>
      <c r="L238" s="11">
        <f>+K238-J238</f>
        <v>591.36615999999958</v>
      </c>
    </row>
    <row r="239" spans="1:12" x14ac:dyDescent="0.25">
      <c r="A239" s="6">
        <v>5</v>
      </c>
      <c r="B239" s="6" t="s">
        <v>36</v>
      </c>
      <c r="C239" s="6" t="str">
        <f>A239&amp;B239</f>
        <v>5COMMODORE COMMO</v>
      </c>
      <c r="D239" s="7">
        <v>168210</v>
      </c>
      <c r="E239" s="7">
        <v>93170</v>
      </c>
      <c r="F239" s="8">
        <f>+(D239-E239)*0.8*-1</f>
        <v>-60032</v>
      </c>
      <c r="G239" s="9">
        <f>+F239+D239</f>
        <v>108178</v>
      </c>
      <c r="H239" s="10">
        <v>4.3200000000000002E-2</v>
      </c>
      <c r="I239" s="10">
        <v>3.8859999999999999E-2</v>
      </c>
      <c r="J239" s="8">
        <f>+H239*E239</f>
        <v>4024.9440000000004</v>
      </c>
      <c r="K239" s="8">
        <f>+G239*I239</f>
        <v>4203.7970800000003</v>
      </c>
      <c r="L239" s="11">
        <f>+K239-J239</f>
        <v>178.85307999999986</v>
      </c>
    </row>
    <row r="240" spans="1:12" x14ac:dyDescent="0.25">
      <c r="A240" s="6">
        <v>5</v>
      </c>
      <c r="B240" s="6" t="s">
        <v>37</v>
      </c>
      <c r="C240" s="6" t="str">
        <f>A240&amp;B240</f>
        <v>5COMMODORE HULL</v>
      </c>
      <c r="D240" s="7">
        <v>397320</v>
      </c>
      <c r="E240" s="7">
        <v>261870</v>
      </c>
      <c r="F240" s="8">
        <f>+(D240-E240)*0.8*-1</f>
        <v>-108360</v>
      </c>
      <c r="G240" s="9">
        <f>+F240+D240</f>
        <v>288960</v>
      </c>
      <c r="H240" s="10">
        <v>4.3200000000000002E-2</v>
      </c>
      <c r="I240" s="10">
        <v>3.8859999999999999E-2</v>
      </c>
      <c r="J240" s="8">
        <f>+H240*E240</f>
        <v>11312.784000000001</v>
      </c>
      <c r="K240" s="8">
        <f>+G240*I240</f>
        <v>11228.9856</v>
      </c>
      <c r="L240" s="11">
        <f>+K240-J240</f>
        <v>-83.798400000001493</v>
      </c>
    </row>
    <row r="241" spans="1:12" x14ac:dyDescent="0.25">
      <c r="A241" s="6">
        <v>5</v>
      </c>
      <c r="B241" s="6" t="s">
        <v>40</v>
      </c>
      <c r="C241" s="6" t="str">
        <f>A241&amp;B241</f>
        <v>5COPPOLA TERR</v>
      </c>
      <c r="D241" s="7">
        <v>171710</v>
      </c>
      <c r="E241" s="7">
        <v>121310</v>
      </c>
      <c r="F241" s="8">
        <f>+(D241-E241)*0.8*-1</f>
        <v>-40320</v>
      </c>
      <c r="G241" s="9">
        <f>+F241+D241</f>
        <v>131390</v>
      </c>
      <c r="H241" s="10">
        <v>4.3200000000000002E-2</v>
      </c>
      <c r="I241" s="10">
        <v>3.8859999999999999E-2</v>
      </c>
      <c r="J241" s="8">
        <f>+H241*E241</f>
        <v>5240.5920000000006</v>
      </c>
      <c r="K241" s="8">
        <f>+G241*I241</f>
        <v>5105.8153999999995</v>
      </c>
      <c r="L241" s="11">
        <f>+K241-J241</f>
        <v>-134.77660000000105</v>
      </c>
    </row>
    <row r="242" spans="1:12" x14ac:dyDescent="0.25">
      <c r="A242" s="6">
        <v>5</v>
      </c>
      <c r="B242" s="6" t="s">
        <v>42</v>
      </c>
      <c r="C242" s="6" t="str">
        <f>A242&amp;B242</f>
        <v>5CRESCENT ST</v>
      </c>
      <c r="D242" s="7">
        <v>226590</v>
      </c>
      <c r="E242" s="7">
        <v>117250</v>
      </c>
      <c r="F242" s="8">
        <f>+(D242-E242)*0.8*-1</f>
        <v>-87472</v>
      </c>
      <c r="G242" s="9">
        <f>+F242+D242</f>
        <v>139118</v>
      </c>
      <c r="H242" s="10">
        <v>4.3200000000000002E-2</v>
      </c>
      <c r="I242" s="10">
        <v>3.8859999999999999E-2</v>
      </c>
      <c r="J242" s="8">
        <f>+H242*E242</f>
        <v>5065.2</v>
      </c>
      <c r="K242" s="8">
        <f>+G242*I242</f>
        <v>5406.1254799999997</v>
      </c>
      <c r="L242" s="11">
        <f>+K242-J242</f>
        <v>340.92547999999988</v>
      </c>
    </row>
    <row r="243" spans="1:12" x14ac:dyDescent="0.25">
      <c r="A243" s="6">
        <v>5</v>
      </c>
      <c r="B243" s="6" t="s">
        <v>43</v>
      </c>
      <c r="C243" s="6" t="str">
        <f>A243&amp;B243</f>
        <v>5CULLINS HILL RD</v>
      </c>
      <c r="D243" s="7">
        <v>261030</v>
      </c>
      <c r="E243" s="7">
        <v>158060</v>
      </c>
      <c r="F243" s="8">
        <f>+(D243-E243)*0.8*-1</f>
        <v>-82376</v>
      </c>
      <c r="G243" s="9">
        <f>+F243+D243</f>
        <v>178654</v>
      </c>
      <c r="H243" s="10">
        <v>4.3200000000000002E-2</v>
      </c>
      <c r="I243" s="10">
        <v>3.8859999999999999E-2</v>
      </c>
      <c r="J243" s="8">
        <f>+H243*E243</f>
        <v>6828.192</v>
      </c>
      <c r="K243" s="8">
        <f>+G243*I243</f>
        <v>6942.4944399999995</v>
      </c>
      <c r="L243" s="11">
        <f>+K243-J243</f>
        <v>114.30243999999948</v>
      </c>
    </row>
    <row r="244" spans="1:12" x14ac:dyDescent="0.25">
      <c r="A244" s="6">
        <v>5</v>
      </c>
      <c r="B244" s="6" t="s">
        <v>47</v>
      </c>
      <c r="C244" s="6" t="str">
        <f>A244&amp;B244</f>
        <v>5DANIELLE COURT</v>
      </c>
      <c r="D244" s="7">
        <v>423500</v>
      </c>
      <c r="E244" s="7">
        <v>282380</v>
      </c>
      <c r="F244" s="8">
        <f>+(D244-E244)*0.8*-1</f>
        <v>-112896</v>
      </c>
      <c r="G244" s="9">
        <f>+F244+D244</f>
        <v>310604</v>
      </c>
      <c r="H244" s="10">
        <v>4.3200000000000002E-2</v>
      </c>
      <c r="I244" s="10">
        <v>3.8859999999999999E-2</v>
      </c>
      <c r="J244" s="8">
        <f>+H244*E244</f>
        <v>12198.816000000001</v>
      </c>
      <c r="K244" s="8">
        <f>+G244*I244</f>
        <v>12070.07144</v>
      </c>
      <c r="L244" s="11">
        <f>+K244-J244</f>
        <v>-128.744560000001</v>
      </c>
    </row>
    <row r="245" spans="1:12" x14ac:dyDescent="0.25">
      <c r="A245" s="6">
        <v>5</v>
      </c>
      <c r="B245" s="6" t="s">
        <v>50</v>
      </c>
      <c r="C245" s="6" t="str">
        <f>A245&amp;B245</f>
        <v>5DERBY NECK RD</v>
      </c>
      <c r="D245" s="7">
        <v>256200</v>
      </c>
      <c r="E245" s="7">
        <v>198450</v>
      </c>
      <c r="F245" s="8">
        <f>+(D245-E245)*0.8*-1</f>
        <v>-46200</v>
      </c>
      <c r="G245" s="9">
        <f>+F245+D245</f>
        <v>210000</v>
      </c>
      <c r="H245" s="10">
        <v>4.3200000000000002E-2</v>
      </c>
      <c r="I245" s="10">
        <v>3.8859999999999999E-2</v>
      </c>
      <c r="J245" s="8">
        <f>+H245*E245</f>
        <v>8573.0400000000009</v>
      </c>
      <c r="K245" s="8">
        <f>+G245*I245</f>
        <v>8160.5999999999995</v>
      </c>
      <c r="L245" s="11">
        <f>+K245-J245</f>
        <v>-412.44000000000142</v>
      </c>
    </row>
    <row r="246" spans="1:12" x14ac:dyDescent="0.25">
      <c r="A246" s="6">
        <v>5</v>
      </c>
      <c r="B246" s="6" t="s">
        <v>52</v>
      </c>
      <c r="C246" s="6" t="str">
        <f>A246&amp;B246</f>
        <v>5DERBYSHIRE</v>
      </c>
      <c r="D246" s="7">
        <v>224700</v>
      </c>
      <c r="E246" s="7">
        <v>128800</v>
      </c>
      <c r="F246" s="8">
        <f>+(D246-E246)*0.8*-1</f>
        <v>-76720</v>
      </c>
      <c r="G246" s="9">
        <f>+F246+D246</f>
        <v>147980</v>
      </c>
      <c r="H246" s="10">
        <v>4.3200000000000002E-2</v>
      </c>
      <c r="I246" s="10">
        <v>3.8859999999999999E-2</v>
      </c>
      <c r="J246" s="8">
        <f>+H246*E246</f>
        <v>5564.16</v>
      </c>
      <c r="K246" s="8">
        <f>+G246*I246</f>
        <v>5750.5028000000002</v>
      </c>
      <c r="L246" s="11">
        <f>+K246-J246</f>
        <v>186.34280000000035</v>
      </c>
    </row>
    <row r="247" spans="1:12" x14ac:dyDescent="0.25">
      <c r="A247" s="6">
        <v>5</v>
      </c>
      <c r="B247" s="6" t="s">
        <v>53</v>
      </c>
      <c r="C247" s="6" t="str">
        <f>A247&amp;B247</f>
        <v>5DEVON VIEW RD</v>
      </c>
      <c r="D247" s="7">
        <v>329280</v>
      </c>
      <c r="E247" s="7">
        <v>208530</v>
      </c>
      <c r="F247" s="8">
        <f>+(D247-E247)*0.8*-1</f>
        <v>-96600</v>
      </c>
      <c r="G247" s="9">
        <f>+F247+D247</f>
        <v>232680</v>
      </c>
      <c r="H247" s="10">
        <v>4.3200000000000002E-2</v>
      </c>
      <c r="I247" s="10">
        <v>3.8859999999999999E-2</v>
      </c>
      <c r="J247" s="8">
        <f>+H247*E247</f>
        <v>9008.496000000001</v>
      </c>
      <c r="K247" s="8">
        <f>+G247*I247</f>
        <v>9041.9447999999993</v>
      </c>
      <c r="L247" s="11">
        <f>+K247-J247</f>
        <v>33.4487999999983</v>
      </c>
    </row>
    <row r="248" spans="1:12" x14ac:dyDescent="0.25">
      <c r="A248" s="6">
        <v>5</v>
      </c>
      <c r="B248" s="6" t="s">
        <v>56</v>
      </c>
      <c r="C248" s="6" t="str">
        <f>A248&amp;B248</f>
        <v>5DOBEK TERR</v>
      </c>
      <c r="D248" s="7">
        <v>212310</v>
      </c>
      <c r="E248" s="7">
        <v>150430</v>
      </c>
      <c r="F248" s="8">
        <f>+(D248-E248)*0.8*-1</f>
        <v>-49504</v>
      </c>
      <c r="G248" s="9">
        <f>+F248+D248</f>
        <v>162806</v>
      </c>
      <c r="H248" s="10">
        <v>4.3200000000000002E-2</v>
      </c>
      <c r="I248" s="10">
        <v>3.8859999999999999E-2</v>
      </c>
      <c r="J248" s="8">
        <f>+H248*E248</f>
        <v>6498.576</v>
      </c>
      <c r="K248" s="8">
        <f>+G248*I248</f>
        <v>6326.6411600000001</v>
      </c>
      <c r="L248" s="11">
        <f>+K248-J248</f>
        <v>-171.93483999999989</v>
      </c>
    </row>
    <row r="249" spans="1:12" x14ac:dyDescent="0.25">
      <c r="A249" s="6">
        <v>5</v>
      </c>
      <c r="B249" s="6" t="s">
        <v>57</v>
      </c>
      <c r="C249" s="6" t="str">
        <f>A249&amp;B249</f>
        <v>5DONNA AVE</v>
      </c>
      <c r="D249" s="7">
        <v>186690</v>
      </c>
      <c r="E249" s="7">
        <v>129710</v>
      </c>
      <c r="F249" s="8">
        <f>+(D249-E249)*0.8*-1</f>
        <v>-45584</v>
      </c>
      <c r="G249" s="9">
        <f>+F249+D249</f>
        <v>141106</v>
      </c>
      <c r="H249" s="10">
        <v>4.3200000000000002E-2</v>
      </c>
      <c r="I249" s="10">
        <v>3.8859999999999999E-2</v>
      </c>
      <c r="J249" s="8">
        <f>+H249*E249</f>
        <v>5603.4720000000007</v>
      </c>
      <c r="K249" s="8">
        <f>+G249*I249</f>
        <v>5483.3791599999995</v>
      </c>
      <c r="L249" s="11">
        <f>+K249-J249</f>
        <v>-120.09284000000116</v>
      </c>
    </row>
    <row r="250" spans="1:12" x14ac:dyDescent="0.25">
      <c r="A250" s="6">
        <v>5</v>
      </c>
      <c r="B250" s="6" t="s">
        <v>58</v>
      </c>
      <c r="C250" s="6" t="str">
        <f>A250&amp;B250</f>
        <v>5E BASSETT LN</v>
      </c>
      <c r="D250" s="7">
        <v>483070</v>
      </c>
      <c r="E250" s="7">
        <v>251440</v>
      </c>
      <c r="F250" s="8">
        <f>+(D250-E250)*0.8*-1</f>
        <v>-185304</v>
      </c>
      <c r="G250" s="9">
        <f>+F250+D250</f>
        <v>297766</v>
      </c>
      <c r="H250" s="10">
        <v>4.3200000000000002E-2</v>
      </c>
      <c r="I250" s="10">
        <v>3.8859999999999999E-2</v>
      </c>
      <c r="J250" s="8">
        <f>+H250*E250</f>
        <v>10862.208000000001</v>
      </c>
      <c r="K250" s="8">
        <f>+G250*I250</f>
        <v>11571.186760000001</v>
      </c>
      <c r="L250" s="11">
        <f>+K250-J250</f>
        <v>708.97875999999997</v>
      </c>
    </row>
    <row r="251" spans="1:12" x14ac:dyDescent="0.25">
      <c r="A251" s="6">
        <v>5</v>
      </c>
      <c r="B251" s="6" t="s">
        <v>59</v>
      </c>
      <c r="C251" s="6" t="str">
        <f>A251&amp;B251</f>
        <v>5E HAWKINS ST</v>
      </c>
      <c r="D251" s="7">
        <v>217910</v>
      </c>
      <c r="E251" s="7">
        <v>119140</v>
      </c>
      <c r="F251" s="8">
        <f>+(D251-E251)*0.8*-1</f>
        <v>-79016</v>
      </c>
      <c r="G251" s="9">
        <f>+F251+D251</f>
        <v>138894</v>
      </c>
      <c r="H251" s="10">
        <v>4.3200000000000002E-2</v>
      </c>
      <c r="I251" s="10">
        <v>3.8859999999999999E-2</v>
      </c>
      <c r="J251" s="8">
        <f>+H251*E251</f>
        <v>5146.848</v>
      </c>
      <c r="K251" s="8">
        <f>+G251*I251</f>
        <v>5397.4208399999998</v>
      </c>
      <c r="L251" s="11">
        <f>+K251-J251</f>
        <v>250.57283999999981</v>
      </c>
    </row>
    <row r="252" spans="1:12" x14ac:dyDescent="0.25">
      <c r="A252" s="6">
        <v>5</v>
      </c>
      <c r="B252" s="6" t="s">
        <v>60</v>
      </c>
      <c r="C252" s="6" t="str">
        <f>A252&amp;B252</f>
        <v>5E NINTH ST</v>
      </c>
      <c r="D252" s="7">
        <v>335230</v>
      </c>
      <c r="E252" s="7">
        <v>186130</v>
      </c>
      <c r="F252" s="8">
        <f>+(D252-E252)*0.8*-1</f>
        <v>-119280</v>
      </c>
      <c r="G252" s="9">
        <f>+F252+D252</f>
        <v>215950</v>
      </c>
      <c r="H252" s="10">
        <v>4.3200000000000002E-2</v>
      </c>
      <c r="I252" s="10">
        <v>3.8859999999999999E-2</v>
      </c>
      <c r="J252" s="8">
        <f>+H252*E252</f>
        <v>8040.8160000000007</v>
      </c>
      <c r="K252" s="8">
        <f>+G252*I252</f>
        <v>8391.8169999999991</v>
      </c>
      <c r="L252" s="11">
        <f>+K252-J252</f>
        <v>351.00099999999838</v>
      </c>
    </row>
    <row r="253" spans="1:12" x14ac:dyDescent="0.25">
      <c r="A253" s="6">
        <v>5</v>
      </c>
      <c r="B253" s="6" t="s">
        <v>70</v>
      </c>
      <c r="C253" s="6" t="str">
        <f>A253&amp;B253</f>
        <v>5FALL ST</v>
      </c>
      <c r="D253" s="7">
        <v>175770</v>
      </c>
      <c r="E253" s="7">
        <v>117670</v>
      </c>
      <c r="F253" s="8">
        <f>+(D253-E253)*0.8*-1</f>
        <v>-46480</v>
      </c>
      <c r="G253" s="9">
        <f>+F253+D253</f>
        <v>129290</v>
      </c>
      <c r="H253" s="10">
        <v>4.3200000000000002E-2</v>
      </c>
      <c r="I253" s="10">
        <v>3.8859999999999999E-2</v>
      </c>
      <c r="J253" s="8">
        <f>+H253*E253</f>
        <v>5083.3440000000001</v>
      </c>
      <c r="K253" s="8">
        <f>+G253*I253</f>
        <v>5024.2093999999997</v>
      </c>
      <c r="L253" s="11">
        <f>+K253-J253</f>
        <v>-59.134600000000319</v>
      </c>
    </row>
    <row r="254" spans="1:12" x14ac:dyDescent="0.25">
      <c r="A254" s="6">
        <v>5</v>
      </c>
      <c r="B254" s="6" t="s">
        <v>82</v>
      </c>
      <c r="C254" s="6" t="str">
        <f>A254&amp;B254</f>
        <v>5GENERAL WOOSTER RD</v>
      </c>
      <c r="D254" s="7">
        <v>377860</v>
      </c>
      <c r="E254" s="7">
        <v>247030</v>
      </c>
      <c r="F254" s="8">
        <f>+(D254-E254)*0.8*-1</f>
        <v>-104664</v>
      </c>
      <c r="G254" s="9">
        <f>+F254+D254</f>
        <v>273196</v>
      </c>
      <c r="H254" s="10">
        <v>4.3200000000000002E-2</v>
      </c>
      <c r="I254" s="10">
        <v>3.8859999999999999E-2</v>
      </c>
      <c r="J254" s="8">
        <f>+H254*E254</f>
        <v>10671.696</v>
      </c>
      <c r="K254" s="8">
        <f>+G254*I254</f>
        <v>10616.396559999999</v>
      </c>
      <c r="L254" s="11">
        <f>+K254-J254</f>
        <v>-55.299440000000686</v>
      </c>
    </row>
    <row r="255" spans="1:12" x14ac:dyDescent="0.25">
      <c r="A255" s="6">
        <v>5</v>
      </c>
      <c r="B255" s="6" t="s">
        <v>85</v>
      </c>
      <c r="C255" s="6" t="str">
        <f>A255&amp;B255</f>
        <v>5GRANDVIEW BLVD</v>
      </c>
      <c r="D255" s="7">
        <v>222950</v>
      </c>
      <c r="E255" s="7">
        <v>159110</v>
      </c>
      <c r="F255" s="8">
        <f>+(D255-E255)*0.8*-1</f>
        <v>-51072</v>
      </c>
      <c r="G255" s="9">
        <f>+F255+D255</f>
        <v>171878</v>
      </c>
      <c r="H255" s="10">
        <v>4.3200000000000002E-2</v>
      </c>
      <c r="I255" s="10">
        <v>3.8859999999999999E-2</v>
      </c>
      <c r="J255" s="8">
        <f>+H255*E255</f>
        <v>6873.5520000000006</v>
      </c>
      <c r="K255" s="8">
        <f>+G255*I255</f>
        <v>6679.1790799999999</v>
      </c>
      <c r="L255" s="11">
        <f>+K255-J255</f>
        <v>-194.3729200000007</v>
      </c>
    </row>
    <row r="256" spans="1:12" x14ac:dyDescent="0.25">
      <c r="A256" s="6">
        <v>5</v>
      </c>
      <c r="B256" s="6" t="s">
        <v>86</v>
      </c>
      <c r="C256" s="6" t="str">
        <f>A256&amp;B256</f>
        <v>5GREAT HILL RD</v>
      </c>
      <c r="D256" s="7">
        <v>450520</v>
      </c>
      <c r="E256" s="7">
        <v>285320</v>
      </c>
      <c r="F256" s="8">
        <f>+(D256-E256)*0.8*-1</f>
        <v>-132160</v>
      </c>
      <c r="G256" s="9">
        <f>+F256+D256</f>
        <v>318360</v>
      </c>
      <c r="H256" s="10">
        <v>4.3200000000000002E-2</v>
      </c>
      <c r="I256" s="10">
        <v>3.8859999999999999E-2</v>
      </c>
      <c r="J256" s="8">
        <f>+H256*E256</f>
        <v>12325.824000000001</v>
      </c>
      <c r="K256" s="8">
        <f>+G256*I256</f>
        <v>12371.4696</v>
      </c>
      <c r="L256" s="11">
        <f>+K256-J256</f>
        <v>45.645599999999831</v>
      </c>
    </row>
    <row r="257" spans="1:12" x14ac:dyDescent="0.25">
      <c r="A257" s="6">
        <v>5</v>
      </c>
      <c r="B257" s="6" t="s">
        <v>92</v>
      </c>
      <c r="C257" s="6" t="str">
        <f>A257&amp;B257</f>
        <v>5HAWTHORNE PLACE</v>
      </c>
      <c r="D257" s="7">
        <v>163240</v>
      </c>
      <c r="E257" s="7">
        <v>75670</v>
      </c>
      <c r="F257" s="8">
        <f>+(D257-E257)*0.8*-1</f>
        <v>-70056</v>
      </c>
      <c r="G257" s="9">
        <f>+F257+D257</f>
        <v>93184</v>
      </c>
      <c r="H257" s="10">
        <v>4.3200000000000002E-2</v>
      </c>
      <c r="I257" s="10">
        <v>3.8859999999999999E-2</v>
      </c>
      <c r="J257" s="8">
        <f>+H257*E257</f>
        <v>3268.944</v>
      </c>
      <c r="K257" s="8">
        <f>+G257*I257</f>
        <v>3621.13024</v>
      </c>
      <c r="L257" s="11">
        <f>+K257-J257</f>
        <v>352.18624</v>
      </c>
    </row>
    <row r="258" spans="1:12" x14ac:dyDescent="0.25">
      <c r="A258" s="6">
        <v>5</v>
      </c>
      <c r="B258" s="6" t="s">
        <v>100</v>
      </c>
      <c r="C258" s="6" t="str">
        <f>A258&amp;B258</f>
        <v>5HOMESTEAD AVE</v>
      </c>
      <c r="D258" s="7">
        <v>221200</v>
      </c>
      <c r="E258" s="7">
        <v>148610</v>
      </c>
      <c r="F258" s="8">
        <f>+(D258-E258)*0.8*-1</f>
        <v>-58072</v>
      </c>
      <c r="G258" s="9">
        <f>+F258+D258</f>
        <v>163128</v>
      </c>
      <c r="H258" s="10">
        <v>4.3200000000000002E-2</v>
      </c>
      <c r="I258" s="10">
        <v>3.8859999999999999E-2</v>
      </c>
      <c r="J258" s="8">
        <f>+H258*E258</f>
        <v>6419.9520000000002</v>
      </c>
      <c r="K258" s="8">
        <f>+G258*I258</f>
        <v>6339.1540799999993</v>
      </c>
      <c r="L258" s="11">
        <f>+K258-J258</f>
        <v>-80.797920000000886</v>
      </c>
    </row>
    <row r="259" spans="1:12" x14ac:dyDescent="0.25">
      <c r="A259" s="6">
        <v>5</v>
      </c>
      <c r="B259" s="6" t="s">
        <v>102</v>
      </c>
      <c r="C259" s="6" t="str">
        <f>A259&amp;B259</f>
        <v>5IANNOTTI LANE</v>
      </c>
      <c r="D259" s="7">
        <v>196700</v>
      </c>
      <c r="E259" s="7">
        <v>147350</v>
      </c>
      <c r="F259" s="8">
        <f>+(D259-E259)*0.8*-1</f>
        <v>-39480</v>
      </c>
      <c r="G259" s="9">
        <f>+F259+D259</f>
        <v>157220</v>
      </c>
      <c r="H259" s="10">
        <v>4.3200000000000002E-2</v>
      </c>
      <c r="I259" s="10">
        <v>3.8859999999999999E-2</v>
      </c>
      <c r="J259" s="8">
        <f>+H259*E259</f>
        <v>6365.52</v>
      </c>
      <c r="K259" s="8">
        <f>+G259*I259</f>
        <v>6109.5691999999999</v>
      </c>
      <c r="L259" s="11">
        <f>+K259-J259</f>
        <v>-255.95080000000053</v>
      </c>
    </row>
    <row r="260" spans="1:12" x14ac:dyDescent="0.25">
      <c r="A260" s="6">
        <v>5</v>
      </c>
      <c r="B260" s="6" t="s">
        <v>105</v>
      </c>
      <c r="C260" s="6" t="str">
        <f>A260&amp;B260</f>
        <v>5JEANETTI DR</v>
      </c>
      <c r="D260" s="7">
        <v>234850</v>
      </c>
      <c r="E260" s="7">
        <v>167160</v>
      </c>
      <c r="F260" s="8">
        <f>+(D260-E260)*0.8*-1</f>
        <v>-54152</v>
      </c>
      <c r="G260" s="9">
        <f>+F260+D260</f>
        <v>180698</v>
      </c>
      <c r="H260" s="10">
        <v>4.3200000000000002E-2</v>
      </c>
      <c r="I260" s="10">
        <v>3.8859999999999999E-2</v>
      </c>
      <c r="J260" s="8">
        <f>+H260*E260</f>
        <v>7221.3120000000008</v>
      </c>
      <c r="K260" s="8">
        <f>+G260*I260</f>
        <v>7021.9242800000002</v>
      </c>
      <c r="L260" s="11">
        <f>+K260-J260</f>
        <v>-199.38772000000063</v>
      </c>
    </row>
    <row r="261" spans="1:12" x14ac:dyDescent="0.25">
      <c r="A261" s="6">
        <v>5</v>
      </c>
      <c r="B261" s="6" t="s">
        <v>107</v>
      </c>
      <c r="C261" s="6" t="str">
        <f>A261&amp;B261</f>
        <v>5JOYCE AVE</v>
      </c>
      <c r="D261" s="7">
        <v>240870</v>
      </c>
      <c r="E261" s="7">
        <v>163940</v>
      </c>
      <c r="F261" s="8">
        <f>+(D261-E261)*0.8*-1</f>
        <v>-61544</v>
      </c>
      <c r="G261" s="9">
        <f>+F261+D261</f>
        <v>179326</v>
      </c>
      <c r="H261" s="10">
        <v>4.3200000000000002E-2</v>
      </c>
      <c r="I261" s="10">
        <v>3.8859999999999999E-2</v>
      </c>
      <c r="J261" s="8">
        <f>+H261*E261</f>
        <v>7082.2080000000005</v>
      </c>
      <c r="K261" s="8">
        <f>+G261*I261</f>
        <v>6968.6083600000002</v>
      </c>
      <c r="L261" s="11">
        <f>+K261-J261</f>
        <v>-113.59964000000036</v>
      </c>
    </row>
    <row r="262" spans="1:12" x14ac:dyDescent="0.25">
      <c r="A262" s="6">
        <v>5</v>
      </c>
      <c r="B262" s="6" t="s">
        <v>112</v>
      </c>
      <c r="C262" s="6" t="str">
        <f>A262&amp;B262</f>
        <v>5LAKEVIEW TERR</v>
      </c>
      <c r="D262" s="7">
        <v>250530</v>
      </c>
      <c r="E262" s="7">
        <v>143920</v>
      </c>
      <c r="F262" s="8">
        <f>+(D262-E262)*0.8*-1</f>
        <v>-85288</v>
      </c>
      <c r="G262" s="9">
        <f>+F262+D262</f>
        <v>165242</v>
      </c>
      <c r="H262" s="10">
        <v>4.3200000000000002E-2</v>
      </c>
      <c r="I262" s="10">
        <v>3.8859999999999999E-2</v>
      </c>
      <c r="J262" s="8">
        <f>+H262*E262</f>
        <v>6217.3440000000001</v>
      </c>
      <c r="K262" s="8">
        <f>+G262*I262</f>
        <v>6421.3041199999998</v>
      </c>
      <c r="L262" s="11">
        <f>+K262-J262</f>
        <v>203.96011999999973</v>
      </c>
    </row>
    <row r="263" spans="1:12" x14ac:dyDescent="0.25">
      <c r="A263" s="6">
        <v>5</v>
      </c>
      <c r="B263" s="6" t="s">
        <v>113</v>
      </c>
      <c r="C263" s="6" t="str">
        <f>A263&amp;B263</f>
        <v>5LANZIERI COURT</v>
      </c>
      <c r="D263" s="7">
        <v>300580</v>
      </c>
      <c r="E263" s="7">
        <v>185290</v>
      </c>
      <c r="F263" s="8">
        <f>+(D263-E263)*0.8*-1</f>
        <v>-92232</v>
      </c>
      <c r="G263" s="9">
        <f>+F263+D263</f>
        <v>208348</v>
      </c>
      <c r="H263" s="10">
        <v>4.3200000000000002E-2</v>
      </c>
      <c r="I263" s="10">
        <v>3.8859999999999999E-2</v>
      </c>
      <c r="J263" s="8">
        <f>+H263*E263</f>
        <v>8004.5280000000002</v>
      </c>
      <c r="K263" s="8">
        <f>+G263*I263</f>
        <v>8096.4032799999995</v>
      </c>
      <c r="L263" s="11">
        <f>+K263-J263</f>
        <v>91.875279999999293</v>
      </c>
    </row>
    <row r="264" spans="1:12" x14ac:dyDescent="0.25">
      <c r="A264" s="6">
        <v>5</v>
      </c>
      <c r="B264" s="6" t="s">
        <v>114</v>
      </c>
      <c r="C264" s="6" t="str">
        <f>A264&amp;B264</f>
        <v>5LAUREL AVE</v>
      </c>
      <c r="D264" s="7">
        <v>238560</v>
      </c>
      <c r="E264" s="7">
        <v>153790</v>
      </c>
      <c r="F264" s="8">
        <f>+(D264-E264)*0.8*-1</f>
        <v>-67816</v>
      </c>
      <c r="G264" s="9">
        <f>+F264+D264</f>
        <v>170744</v>
      </c>
      <c r="H264" s="10">
        <v>4.3200000000000002E-2</v>
      </c>
      <c r="I264" s="10">
        <v>3.8859999999999999E-2</v>
      </c>
      <c r="J264" s="8">
        <f>+H264*E264</f>
        <v>6643.7280000000001</v>
      </c>
      <c r="K264" s="8">
        <f>+G264*I264</f>
        <v>6635.1118399999996</v>
      </c>
      <c r="L264" s="11">
        <f>+K264-J264</f>
        <v>-8.616160000000491</v>
      </c>
    </row>
    <row r="265" spans="1:12" x14ac:dyDescent="0.25">
      <c r="A265" s="6">
        <v>5</v>
      </c>
      <c r="B265" s="6" t="s">
        <v>118</v>
      </c>
      <c r="C265" s="6" t="str">
        <f>A265&amp;B265</f>
        <v>5LILAC CIRCLE</v>
      </c>
      <c r="D265" s="7">
        <v>457100</v>
      </c>
      <c r="E265" s="7">
        <v>291830</v>
      </c>
      <c r="F265" s="8">
        <f>+(D265-E265)*0.8*-1</f>
        <v>-132216</v>
      </c>
      <c r="G265" s="9">
        <f>+F265+D265</f>
        <v>324884</v>
      </c>
      <c r="H265" s="10">
        <v>4.3200000000000002E-2</v>
      </c>
      <c r="I265" s="10">
        <v>3.8859999999999999E-2</v>
      </c>
      <c r="J265" s="8">
        <f>+H265*E265</f>
        <v>12607.056</v>
      </c>
      <c r="K265" s="8">
        <f>+G265*I265</f>
        <v>12624.99224</v>
      </c>
      <c r="L265" s="11">
        <f>+K265-J265</f>
        <v>17.936239999999088</v>
      </c>
    </row>
    <row r="266" spans="1:12" x14ac:dyDescent="0.25">
      <c r="A266" s="6">
        <v>5</v>
      </c>
      <c r="B266" s="6" t="s">
        <v>119</v>
      </c>
      <c r="C266" s="6" t="str">
        <f>A266&amp;B266</f>
        <v>5LOMBARDI DR</v>
      </c>
      <c r="D266" s="7">
        <v>384300</v>
      </c>
      <c r="E266" s="7">
        <v>278880</v>
      </c>
      <c r="F266" s="8">
        <f>+(D266-E266)*0.8*-1</f>
        <v>-84336</v>
      </c>
      <c r="G266" s="9">
        <f>+F266+D266</f>
        <v>299964</v>
      </c>
      <c r="H266" s="10">
        <v>4.3200000000000002E-2</v>
      </c>
      <c r="I266" s="10">
        <v>3.8859999999999999E-2</v>
      </c>
      <c r="J266" s="8">
        <f>+H266*E266</f>
        <v>12047.616</v>
      </c>
      <c r="K266" s="8">
        <f>+G266*I266</f>
        <v>11656.60104</v>
      </c>
      <c r="L266" s="11">
        <f>+K266-J266</f>
        <v>-391.01496000000043</v>
      </c>
    </row>
    <row r="267" spans="1:12" x14ac:dyDescent="0.25">
      <c r="A267" s="6">
        <v>5</v>
      </c>
      <c r="B267" s="6" t="s">
        <v>122</v>
      </c>
      <c r="C267" s="6" t="str">
        <f>A267&amp;B267</f>
        <v>5MAPLE AVE</v>
      </c>
      <c r="D267" s="7">
        <v>238210</v>
      </c>
      <c r="E267" s="7">
        <v>170450</v>
      </c>
      <c r="F267" s="8">
        <f>+(D267-E267)*0.8*-1</f>
        <v>-54208</v>
      </c>
      <c r="G267" s="9">
        <f>+F267+D267</f>
        <v>184002</v>
      </c>
      <c r="H267" s="10">
        <v>4.3200000000000002E-2</v>
      </c>
      <c r="I267" s="10">
        <v>3.8859999999999999E-2</v>
      </c>
      <c r="J267" s="8">
        <f>+H267*E267</f>
        <v>7363.4400000000005</v>
      </c>
      <c r="K267" s="8">
        <f>+G267*I267</f>
        <v>7150.31772</v>
      </c>
      <c r="L267" s="11">
        <f>+K267-J267</f>
        <v>-213.1222800000005</v>
      </c>
    </row>
    <row r="268" spans="1:12" x14ac:dyDescent="0.25">
      <c r="A268" s="6">
        <v>5</v>
      </c>
      <c r="B268" s="6" t="s">
        <v>182</v>
      </c>
      <c r="C268" s="6" t="str">
        <f>A268&amp;B268</f>
        <v>5MCCONNEY GROVE</v>
      </c>
      <c r="D268" s="7">
        <v>66920</v>
      </c>
      <c r="E268" s="7">
        <v>32550</v>
      </c>
      <c r="F268" s="8">
        <f>+(D268-E268)*0.8*-1</f>
        <v>-27496</v>
      </c>
      <c r="G268" s="9">
        <f>+F268+D268</f>
        <v>39424</v>
      </c>
      <c r="H268" s="10">
        <v>4.3200000000000002E-2</v>
      </c>
      <c r="I268" s="10">
        <v>3.8859999999999999E-2</v>
      </c>
      <c r="J268" s="8">
        <f>+H268*E268</f>
        <v>1406.16</v>
      </c>
      <c r="K268" s="8">
        <f>+G268*I268</f>
        <v>1532.0166400000001</v>
      </c>
      <c r="L268" s="11">
        <f>+K268-J268</f>
        <v>125.85663999999997</v>
      </c>
    </row>
    <row r="269" spans="1:12" x14ac:dyDescent="0.25">
      <c r="A269" s="6">
        <v>5</v>
      </c>
      <c r="B269" s="6" t="s">
        <v>183</v>
      </c>
      <c r="C269" s="6" t="str">
        <f>A269&amp;B269</f>
        <v>5MCKINLEY AVE</v>
      </c>
      <c r="D269" s="7">
        <v>154840</v>
      </c>
      <c r="E269" s="7">
        <v>120400</v>
      </c>
      <c r="F269" s="8">
        <f>+(D269-E269)*0.8*-1</f>
        <v>-27552</v>
      </c>
      <c r="G269" s="9">
        <f>+F269+D269</f>
        <v>127288</v>
      </c>
      <c r="H269" s="10">
        <v>4.3200000000000002E-2</v>
      </c>
      <c r="I269" s="10">
        <v>3.8859999999999999E-2</v>
      </c>
      <c r="J269" s="8">
        <f>+H269*E269</f>
        <v>5201.2800000000007</v>
      </c>
      <c r="K269" s="8">
        <f>+G269*I269</f>
        <v>4946.4116800000002</v>
      </c>
      <c r="L269" s="11">
        <f>+K269-J269</f>
        <v>-254.86832000000049</v>
      </c>
    </row>
    <row r="270" spans="1:12" x14ac:dyDescent="0.25">
      <c r="A270" s="6">
        <v>5</v>
      </c>
      <c r="B270" s="6" t="s">
        <v>184</v>
      </c>
      <c r="C270" s="6" t="str">
        <f>A270&amp;B270</f>
        <v>5MCLAUGHLIN TERR</v>
      </c>
      <c r="D270" s="7">
        <v>265860</v>
      </c>
      <c r="E270" s="7">
        <v>156450</v>
      </c>
      <c r="F270" s="8">
        <f>+(D270-E270)*0.8*-1</f>
        <v>-87528</v>
      </c>
      <c r="G270" s="9">
        <f>+F270+D270</f>
        <v>178332</v>
      </c>
      <c r="H270" s="10">
        <v>4.3200000000000002E-2</v>
      </c>
      <c r="I270" s="10">
        <v>3.8859999999999999E-2</v>
      </c>
      <c r="J270" s="8">
        <f>+H270*E270</f>
        <v>6758.64</v>
      </c>
      <c r="K270" s="8">
        <f>+G270*I270</f>
        <v>6929.9815199999994</v>
      </c>
      <c r="L270" s="11">
        <f>+K270-J270</f>
        <v>171.34151999999904</v>
      </c>
    </row>
    <row r="271" spans="1:12" x14ac:dyDescent="0.25">
      <c r="A271" s="6">
        <v>5</v>
      </c>
      <c r="B271" s="6" t="s">
        <v>188</v>
      </c>
      <c r="C271" s="6" t="str">
        <f>A271&amp;B271</f>
        <v>5MOUNTAIN ST</v>
      </c>
      <c r="D271" s="7">
        <v>264600</v>
      </c>
      <c r="E271" s="7">
        <v>151970</v>
      </c>
      <c r="F271" s="8">
        <f>+(D271-E271)*0.8*-1</f>
        <v>-90104</v>
      </c>
      <c r="G271" s="9">
        <f>+F271+D271</f>
        <v>174496</v>
      </c>
      <c r="H271" s="10">
        <v>4.3200000000000002E-2</v>
      </c>
      <c r="I271" s="10">
        <v>3.8859999999999999E-2</v>
      </c>
      <c r="J271" s="8">
        <f>+H271*E271</f>
        <v>6565.1040000000003</v>
      </c>
      <c r="K271" s="8">
        <f>+G271*I271</f>
        <v>6780.9145600000002</v>
      </c>
      <c r="L271" s="11">
        <f>+K271-J271</f>
        <v>215.8105599999999</v>
      </c>
    </row>
    <row r="272" spans="1:12" x14ac:dyDescent="0.25">
      <c r="A272" s="6">
        <v>5</v>
      </c>
      <c r="B272" s="6" t="s">
        <v>191</v>
      </c>
      <c r="C272" s="6" t="str">
        <f>A272&amp;B272</f>
        <v>5NINTH ST</v>
      </c>
      <c r="D272" s="7">
        <v>231980</v>
      </c>
      <c r="E272" s="7">
        <v>120470</v>
      </c>
      <c r="F272" s="8">
        <f>+(D272-E272)*0.8*-1</f>
        <v>-89208</v>
      </c>
      <c r="G272" s="9">
        <f>+F272+D272</f>
        <v>142772</v>
      </c>
      <c r="H272" s="10">
        <v>4.3200000000000002E-2</v>
      </c>
      <c r="I272" s="10">
        <v>3.8859999999999999E-2</v>
      </c>
      <c r="J272" s="8">
        <f>+H272*E272</f>
        <v>5204.3040000000001</v>
      </c>
      <c r="K272" s="8">
        <f>+G272*I272</f>
        <v>5548.1199200000001</v>
      </c>
      <c r="L272" s="11">
        <f>+K272-J272</f>
        <v>343.81592000000001</v>
      </c>
    </row>
    <row r="273" spans="1:12" x14ac:dyDescent="0.25">
      <c r="A273" s="6">
        <v>5</v>
      </c>
      <c r="B273" s="6" t="s">
        <v>199</v>
      </c>
      <c r="C273" s="6" t="str">
        <f>A273&amp;B273</f>
        <v>5ORANGEWOOD WEST</v>
      </c>
      <c r="D273" s="7">
        <v>195650</v>
      </c>
      <c r="E273" s="7">
        <v>117040</v>
      </c>
      <c r="F273" s="8">
        <f>+(D273-E273)*0.8*-1</f>
        <v>-62888</v>
      </c>
      <c r="G273" s="9">
        <f>+F273+D273</f>
        <v>132762</v>
      </c>
      <c r="H273" s="10">
        <v>4.3200000000000002E-2</v>
      </c>
      <c r="I273" s="10">
        <v>3.8859999999999999E-2</v>
      </c>
      <c r="J273" s="8">
        <f>+H273*E273</f>
        <v>5056.1280000000006</v>
      </c>
      <c r="K273" s="8">
        <f>+G273*I273</f>
        <v>5159.1313199999995</v>
      </c>
      <c r="L273" s="11">
        <f>+K273-J273</f>
        <v>103.00331999999889</v>
      </c>
    </row>
    <row r="274" spans="1:12" x14ac:dyDescent="0.25">
      <c r="A274" s="6">
        <v>5</v>
      </c>
      <c r="B274" s="6" t="s">
        <v>203</v>
      </c>
      <c r="C274" s="6" t="str">
        <f>A274&amp;B274</f>
        <v>5PATTY ANN TERR</v>
      </c>
      <c r="D274" s="7">
        <v>203070</v>
      </c>
      <c r="E274" s="7">
        <v>144200</v>
      </c>
      <c r="F274" s="8">
        <f>+(D274-E274)*0.8*-1</f>
        <v>-47096</v>
      </c>
      <c r="G274" s="9">
        <f>+F274+D274</f>
        <v>155974</v>
      </c>
      <c r="H274" s="10">
        <v>4.3200000000000002E-2</v>
      </c>
      <c r="I274" s="10">
        <v>3.8859999999999999E-2</v>
      </c>
      <c r="J274" s="8">
        <f>+H274*E274</f>
        <v>6229.4400000000005</v>
      </c>
      <c r="K274" s="8">
        <f>+G274*I274</f>
        <v>6061.1496399999996</v>
      </c>
      <c r="L274" s="11">
        <f>+K274-J274</f>
        <v>-168.29036000000087</v>
      </c>
    </row>
    <row r="275" spans="1:12" x14ac:dyDescent="0.25">
      <c r="A275" s="6">
        <v>5</v>
      </c>
      <c r="B275" s="6" t="s">
        <v>210</v>
      </c>
      <c r="C275" s="6" t="str">
        <f>A275&amp;B275</f>
        <v>5PROSPECT ST</v>
      </c>
      <c r="D275" s="7">
        <v>263410</v>
      </c>
      <c r="E275" s="7">
        <v>130970</v>
      </c>
      <c r="F275" s="8">
        <f>+(D275-E275)*0.8*-1</f>
        <v>-105952</v>
      </c>
      <c r="G275" s="9">
        <f>+F275+D275</f>
        <v>157458</v>
      </c>
      <c r="H275" s="10">
        <v>4.3200000000000002E-2</v>
      </c>
      <c r="I275" s="10">
        <v>3.8859999999999999E-2</v>
      </c>
      <c r="J275" s="8">
        <f>+H275*E275</f>
        <v>5657.9040000000005</v>
      </c>
      <c r="K275" s="8">
        <f>+G275*I275</f>
        <v>6118.8178799999996</v>
      </c>
      <c r="L275" s="11">
        <f>+K275-J275</f>
        <v>460.91387999999915</v>
      </c>
    </row>
    <row r="276" spans="1:12" x14ac:dyDescent="0.25">
      <c r="A276" s="6">
        <v>5</v>
      </c>
      <c r="B276" s="6" t="s">
        <v>211</v>
      </c>
      <c r="C276" s="6" t="str">
        <f>A276&amp;B276</f>
        <v>5RIDGE RD</v>
      </c>
      <c r="D276" s="7">
        <v>256690</v>
      </c>
      <c r="E276" s="7">
        <v>170310</v>
      </c>
      <c r="F276" s="8">
        <f>+(D276-E276)*0.8*-1</f>
        <v>-69104</v>
      </c>
      <c r="G276" s="9">
        <f>+F276+D276</f>
        <v>187586</v>
      </c>
      <c r="H276" s="10">
        <v>4.3200000000000002E-2</v>
      </c>
      <c r="I276" s="10">
        <v>3.8859999999999999E-2</v>
      </c>
      <c r="J276" s="8">
        <f>+H276*E276</f>
        <v>7357.3920000000007</v>
      </c>
      <c r="K276" s="8">
        <f>+G276*I276</f>
        <v>7289.5919599999997</v>
      </c>
      <c r="L276" s="11">
        <f>+K276-J276</f>
        <v>-67.80004000000099</v>
      </c>
    </row>
    <row r="277" spans="1:12" x14ac:dyDescent="0.25">
      <c r="A277" s="6">
        <v>5</v>
      </c>
      <c r="B277" s="6" t="s">
        <v>214</v>
      </c>
      <c r="C277" s="6" t="str">
        <f>A277&amp;B277</f>
        <v>5SANTANGELO TERR</v>
      </c>
      <c r="D277" s="7">
        <v>138810</v>
      </c>
      <c r="E277" s="7">
        <v>52150</v>
      </c>
      <c r="F277" s="8">
        <f>+(D277-E277)*0.8*-1</f>
        <v>-69328</v>
      </c>
      <c r="G277" s="9">
        <f>+F277+D277</f>
        <v>69482</v>
      </c>
      <c r="H277" s="10">
        <v>4.3200000000000002E-2</v>
      </c>
      <c r="I277" s="10">
        <v>3.8859999999999999E-2</v>
      </c>
      <c r="J277" s="8">
        <f>+H277*E277</f>
        <v>2252.88</v>
      </c>
      <c r="K277" s="8">
        <f>+G277*I277</f>
        <v>2700.0705199999998</v>
      </c>
      <c r="L277" s="11">
        <f>+K277-J277</f>
        <v>447.19051999999965</v>
      </c>
    </row>
    <row r="278" spans="1:12" x14ac:dyDescent="0.25">
      <c r="A278" s="6">
        <v>5</v>
      </c>
      <c r="B278" s="6" t="s">
        <v>215</v>
      </c>
      <c r="C278" s="6" t="str">
        <f>A278&amp;B278</f>
        <v>5SCHMITT TERR</v>
      </c>
      <c r="D278" s="7">
        <v>219590</v>
      </c>
      <c r="E278" s="7">
        <v>151410</v>
      </c>
      <c r="F278" s="8">
        <f>+(D278-E278)*0.8*-1</f>
        <v>-54544</v>
      </c>
      <c r="G278" s="9">
        <f>+F278+D278</f>
        <v>165046</v>
      </c>
      <c r="H278" s="10">
        <v>4.3200000000000002E-2</v>
      </c>
      <c r="I278" s="10">
        <v>3.8859999999999999E-2</v>
      </c>
      <c r="J278" s="8">
        <f>+H278*E278</f>
        <v>6540.9120000000003</v>
      </c>
      <c r="K278" s="8">
        <f>+G278*I278</f>
        <v>6413.6875599999994</v>
      </c>
      <c r="L278" s="11">
        <f>+K278-J278</f>
        <v>-127.22444000000087</v>
      </c>
    </row>
    <row r="279" spans="1:12" x14ac:dyDescent="0.25">
      <c r="A279" s="6">
        <v>5</v>
      </c>
      <c r="B279" s="6" t="s">
        <v>222</v>
      </c>
      <c r="C279" s="6" t="str">
        <f>A279&amp;B279</f>
        <v>5SILVER HILL CND</v>
      </c>
      <c r="D279" s="7">
        <v>73640</v>
      </c>
      <c r="E279" s="7">
        <v>44310</v>
      </c>
      <c r="F279" s="8">
        <f>+(D279-E279)*0.8*-1</f>
        <v>-23464</v>
      </c>
      <c r="G279" s="9">
        <f>+F279+D279</f>
        <v>50176</v>
      </c>
      <c r="H279" s="10">
        <v>4.3200000000000002E-2</v>
      </c>
      <c r="I279" s="10">
        <v>3.8859999999999999E-2</v>
      </c>
      <c r="J279" s="8">
        <f>+H279*E279</f>
        <v>1914.192</v>
      </c>
      <c r="K279" s="8">
        <f>+G279*I279</f>
        <v>1949.8393599999999</v>
      </c>
      <c r="L279" s="11">
        <f>+K279-J279</f>
        <v>35.647359999999935</v>
      </c>
    </row>
    <row r="280" spans="1:12" x14ac:dyDescent="0.25">
      <c r="A280" s="6">
        <v>5</v>
      </c>
      <c r="B280" s="6" t="s">
        <v>224</v>
      </c>
      <c r="C280" s="6" t="str">
        <f>A280&amp;B280</f>
        <v>5SINGER VILLAGE DR</v>
      </c>
      <c r="D280" s="7">
        <v>342300</v>
      </c>
      <c r="E280" s="7">
        <v>220360</v>
      </c>
      <c r="F280" s="8">
        <f>+(D280-E280)*0.8*-1</f>
        <v>-97552</v>
      </c>
      <c r="G280" s="9">
        <f>+F280+D280</f>
        <v>244748</v>
      </c>
      <c r="H280" s="10">
        <v>4.3200000000000002E-2</v>
      </c>
      <c r="I280" s="10">
        <v>3.8859999999999999E-2</v>
      </c>
      <c r="J280" s="8">
        <f>+H280*E280</f>
        <v>9519.5519999999997</v>
      </c>
      <c r="K280" s="8">
        <f>+G280*I280</f>
        <v>9510.9072799999994</v>
      </c>
      <c r="L280" s="11">
        <f>+K280-J280</f>
        <v>-8.644720000000234</v>
      </c>
    </row>
    <row r="281" spans="1:12" x14ac:dyDescent="0.25">
      <c r="A281" s="6">
        <v>5</v>
      </c>
      <c r="B281" s="6" t="s">
        <v>228</v>
      </c>
      <c r="C281" s="6" t="str">
        <f>A281&amp;B281</f>
        <v>5SPRING ST</v>
      </c>
      <c r="D281" s="7">
        <v>253960</v>
      </c>
      <c r="E281" s="7">
        <v>174440</v>
      </c>
      <c r="F281" s="8">
        <f>+(D281-E281)*0.8*-1</f>
        <v>-63616</v>
      </c>
      <c r="G281" s="9">
        <f>+F281+D281</f>
        <v>190344</v>
      </c>
      <c r="H281" s="10">
        <v>4.3200000000000002E-2</v>
      </c>
      <c r="I281" s="10">
        <v>3.8859999999999999E-2</v>
      </c>
      <c r="J281" s="8">
        <f>+H281*E281</f>
        <v>7535.808</v>
      </c>
      <c r="K281" s="8">
        <f>+G281*I281</f>
        <v>7396.7678399999995</v>
      </c>
      <c r="L281" s="11">
        <f>+K281-J281</f>
        <v>-139.04016000000047</v>
      </c>
    </row>
    <row r="282" spans="1:12" x14ac:dyDescent="0.25">
      <c r="A282" s="6">
        <v>5</v>
      </c>
      <c r="B282" s="6" t="s">
        <v>231</v>
      </c>
      <c r="C282" s="6" t="str">
        <f>A282&amp;B282</f>
        <v>5STEPHEN ST</v>
      </c>
      <c r="D282" s="7">
        <v>236250</v>
      </c>
      <c r="E282" s="7">
        <v>146440</v>
      </c>
      <c r="F282" s="8">
        <f>+(D282-E282)*0.8*-1</f>
        <v>-71848</v>
      </c>
      <c r="G282" s="9">
        <f>+F282+D282</f>
        <v>164402</v>
      </c>
      <c r="H282" s="10">
        <v>4.3200000000000002E-2</v>
      </c>
      <c r="I282" s="10">
        <v>3.8859999999999999E-2</v>
      </c>
      <c r="J282" s="8">
        <f>+H282*E282</f>
        <v>6326.2080000000005</v>
      </c>
      <c r="K282" s="8">
        <f>+G282*I282</f>
        <v>6388.6617200000001</v>
      </c>
      <c r="L282" s="11">
        <f>+K282-J282</f>
        <v>62.453719999999521</v>
      </c>
    </row>
    <row r="283" spans="1:12" x14ac:dyDescent="0.25">
      <c r="A283" s="6">
        <v>5</v>
      </c>
      <c r="B283" s="6" t="s">
        <v>233</v>
      </c>
      <c r="C283" s="6" t="str">
        <f>A283&amp;B283</f>
        <v>5SUMMER ST</v>
      </c>
      <c r="D283" s="7">
        <v>253610</v>
      </c>
      <c r="E283" s="7">
        <v>151340</v>
      </c>
      <c r="F283" s="8">
        <f>+(D283-E283)*0.8*-1</f>
        <v>-81816</v>
      </c>
      <c r="G283" s="9">
        <f>+F283+D283</f>
        <v>171794</v>
      </c>
      <c r="H283" s="10">
        <v>4.3200000000000002E-2</v>
      </c>
      <c r="I283" s="10">
        <v>3.8859999999999999E-2</v>
      </c>
      <c r="J283" s="8">
        <f>+H283*E283</f>
        <v>6537.8879999999999</v>
      </c>
      <c r="K283" s="8">
        <f>+G283*I283</f>
        <v>6675.9148399999995</v>
      </c>
      <c r="L283" s="11">
        <f>+K283-J283</f>
        <v>138.02683999999954</v>
      </c>
    </row>
    <row r="284" spans="1:12" x14ac:dyDescent="0.25">
      <c r="A284" s="6">
        <v>5</v>
      </c>
      <c r="B284" s="6" t="s">
        <v>237</v>
      </c>
      <c r="C284" s="6" t="str">
        <f>A284&amp;B284</f>
        <v>5TALMADGE ST</v>
      </c>
      <c r="D284" s="7">
        <v>220430</v>
      </c>
      <c r="E284" s="7">
        <v>132020</v>
      </c>
      <c r="F284" s="8">
        <f>+(D284-E284)*0.8*-1</f>
        <v>-70728</v>
      </c>
      <c r="G284" s="9">
        <f>+F284+D284</f>
        <v>149702</v>
      </c>
      <c r="H284" s="10">
        <v>4.3200000000000002E-2</v>
      </c>
      <c r="I284" s="10">
        <v>3.8859999999999999E-2</v>
      </c>
      <c r="J284" s="8">
        <f>+H284*E284</f>
        <v>5703.2640000000001</v>
      </c>
      <c r="K284" s="8">
        <f>+G284*I284</f>
        <v>5817.4197199999999</v>
      </c>
      <c r="L284" s="11">
        <f>+K284-J284</f>
        <v>114.15571999999975</v>
      </c>
    </row>
    <row r="285" spans="1:12" x14ac:dyDescent="0.25">
      <c r="A285" s="6">
        <v>5</v>
      </c>
      <c r="B285" s="6" t="s">
        <v>239</v>
      </c>
      <c r="C285" s="6" t="str">
        <f>A285&amp;B285</f>
        <v>5THIRTY FOUR WEST CONDOS</v>
      </c>
      <c r="D285" s="7">
        <v>223650</v>
      </c>
      <c r="E285" s="7">
        <v>114590</v>
      </c>
      <c r="F285" s="8">
        <f>+(D285-E285)*0.8*-1</f>
        <v>-87248</v>
      </c>
      <c r="G285" s="9">
        <f>+F285+D285</f>
        <v>136402</v>
      </c>
      <c r="H285" s="10">
        <v>4.3200000000000002E-2</v>
      </c>
      <c r="I285" s="10">
        <v>3.8859999999999999E-2</v>
      </c>
      <c r="J285" s="8">
        <f>+H285*E285</f>
        <v>4950.2880000000005</v>
      </c>
      <c r="K285" s="8">
        <f>+G285*I285</f>
        <v>5300.5817200000001</v>
      </c>
      <c r="L285" s="11">
        <f>+K285-J285</f>
        <v>350.29371999999967</v>
      </c>
    </row>
    <row r="286" spans="1:12" x14ac:dyDescent="0.25">
      <c r="A286" s="6">
        <v>5</v>
      </c>
      <c r="B286" s="6" t="s">
        <v>242</v>
      </c>
      <c r="C286" s="6" t="str">
        <f>A286&amp;B286</f>
        <v>5TURNER AVE</v>
      </c>
      <c r="D286" s="7">
        <v>232820</v>
      </c>
      <c r="E286" s="7">
        <v>164360</v>
      </c>
      <c r="F286" s="8">
        <f>+(D286-E286)*0.8*-1</f>
        <v>-54768</v>
      </c>
      <c r="G286" s="9">
        <f>+F286+D286</f>
        <v>178052</v>
      </c>
      <c r="H286" s="10">
        <v>4.3200000000000002E-2</v>
      </c>
      <c r="I286" s="10">
        <v>3.8859999999999999E-2</v>
      </c>
      <c r="J286" s="8">
        <f>+H286*E286</f>
        <v>7100.3520000000008</v>
      </c>
      <c r="K286" s="8">
        <f>+G286*I286</f>
        <v>6919.1007199999995</v>
      </c>
      <c r="L286" s="11">
        <f>+K286-J286</f>
        <v>-181.25128000000132</v>
      </c>
    </row>
    <row r="287" spans="1:12" x14ac:dyDescent="0.25">
      <c r="A287" s="6">
        <v>5</v>
      </c>
      <c r="B287" s="6" t="s">
        <v>243</v>
      </c>
      <c r="C287" s="6" t="str">
        <f>A287&amp;B287</f>
        <v>5VALLEY VIEW AVE</v>
      </c>
      <c r="D287" s="7">
        <v>252350</v>
      </c>
      <c r="E287" s="7">
        <v>182980</v>
      </c>
      <c r="F287" s="8">
        <f>+(D287-E287)*0.8*-1</f>
        <v>-55496</v>
      </c>
      <c r="G287" s="9">
        <f>+F287+D287</f>
        <v>196854</v>
      </c>
      <c r="H287" s="10">
        <v>4.3200000000000002E-2</v>
      </c>
      <c r="I287" s="10">
        <v>3.8859999999999999E-2</v>
      </c>
      <c r="J287" s="8">
        <f>+H287*E287</f>
        <v>7904.7360000000008</v>
      </c>
      <c r="K287" s="8">
        <f>+G287*I287</f>
        <v>7649.7464399999999</v>
      </c>
      <c r="L287" s="11">
        <f>+K287-J287</f>
        <v>-254.98956000000089</v>
      </c>
    </row>
    <row r="288" spans="1:12" x14ac:dyDescent="0.25">
      <c r="A288" s="6">
        <v>5</v>
      </c>
      <c r="B288" s="6" t="s">
        <v>244</v>
      </c>
      <c r="C288" s="6" t="str">
        <f>A288&amp;B288</f>
        <v>5WASHINGTON AVE</v>
      </c>
      <c r="D288" s="7">
        <v>263130</v>
      </c>
      <c r="E288" s="7">
        <v>184380</v>
      </c>
      <c r="F288" s="8">
        <f>+(D288-E288)*0.8*-1</f>
        <v>-63000</v>
      </c>
      <c r="G288" s="9">
        <f>+F288+D288</f>
        <v>200130</v>
      </c>
      <c r="H288" s="10">
        <v>4.3200000000000002E-2</v>
      </c>
      <c r="I288" s="10">
        <v>3.8859999999999999E-2</v>
      </c>
      <c r="J288" s="8">
        <f>+H288*E288</f>
        <v>7965.2160000000003</v>
      </c>
      <c r="K288" s="8">
        <f>+G288*I288</f>
        <v>7777.0518000000002</v>
      </c>
      <c r="L288" s="11">
        <f>+K288-J288</f>
        <v>-188.16420000000016</v>
      </c>
    </row>
    <row r="289" spans="1:12" x14ac:dyDescent="0.25">
      <c r="A289" s="6">
        <v>5</v>
      </c>
      <c r="B289" s="6" t="s">
        <v>250</v>
      </c>
      <c r="C289" s="6" t="str">
        <f>A289&amp;B289</f>
        <v>5WOODLAND WALK</v>
      </c>
      <c r="D289" s="7">
        <v>402500</v>
      </c>
      <c r="E289" s="7">
        <v>259350</v>
      </c>
      <c r="F289" s="8">
        <f>+(D289-E289)*0.8*-1</f>
        <v>-114520</v>
      </c>
      <c r="G289" s="9">
        <f>+F289+D289</f>
        <v>287980</v>
      </c>
      <c r="H289" s="10">
        <v>4.3200000000000002E-2</v>
      </c>
      <c r="I289" s="10">
        <v>3.8859999999999999E-2</v>
      </c>
      <c r="J289" s="8">
        <f>+H289*E289</f>
        <v>11203.92</v>
      </c>
      <c r="K289" s="8">
        <f>+G289*I289</f>
        <v>11190.9028</v>
      </c>
      <c r="L289" s="11">
        <f>+K289-J289</f>
        <v>-13.01720000000023</v>
      </c>
    </row>
    <row r="290" spans="1:12" x14ac:dyDescent="0.25">
      <c r="A290" s="6">
        <v>5</v>
      </c>
      <c r="B290" s="6" t="s">
        <v>251</v>
      </c>
      <c r="C290" s="6" t="str">
        <f>A290&amp;B290</f>
        <v>5WOODYCREST</v>
      </c>
      <c r="D290" s="7">
        <v>217210</v>
      </c>
      <c r="E290" s="7">
        <v>152600</v>
      </c>
      <c r="F290" s="8">
        <f>+(D290-E290)*0.8*-1</f>
        <v>-51688</v>
      </c>
      <c r="G290" s="9">
        <f>+F290+D290</f>
        <v>165522</v>
      </c>
      <c r="H290" s="10">
        <v>4.3200000000000002E-2</v>
      </c>
      <c r="I290" s="10">
        <v>3.8859999999999999E-2</v>
      </c>
      <c r="J290" s="8">
        <f>+H290*E290</f>
        <v>6592.3200000000006</v>
      </c>
      <c r="K290" s="8">
        <f>+G290*I290</f>
        <v>6432.1849199999997</v>
      </c>
      <c r="L290" s="11">
        <f>+K290-J290</f>
        <v>-160.13508000000093</v>
      </c>
    </row>
    <row r="291" spans="1:12" x14ac:dyDescent="0.25">
      <c r="A291" s="6">
        <v>5</v>
      </c>
      <c r="B291" s="6" t="s">
        <v>252</v>
      </c>
      <c r="C291" s="6" t="str">
        <f>A291&amp;B291</f>
        <v>5YOCHERS LANE</v>
      </c>
      <c r="D291" s="7">
        <v>359870</v>
      </c>
      <c r="E291" s="7">
        <v>215600</v>
      </c>
      <c r="F291" s="8">
        <f>+(D291-E291)*0.8*-1</f>
        <v>-115416</v>
      </c>
      <c r="G291" s="9">
        <f>+F291+D291</f>
        <v>244454</v>
      </c>
      <c r="H291" s="10">
        <v>4.3200000000000002E-2</v>
      </c>
      <c r="I291" s="10">
        <v>3.8859999999999999E-2</v>
      </c>
      <c r="J291" s="8">
        <f>+H291*E291</f>
        <v>9313.92</v>
      </c>
      <c r="K291" s="8">
        <f>+G291*I291</f>
        <v>9499.4824399999998</v>
      </c>
      <c r="L291" s="11">
        <f>+K291-J291</f>
        <v>185.5624399999997</v>
      </c>
    </row>
    <row r="292" spans="1:12" x14ac:dyDescent="0.25">
      <c r="A292" s="6">
        <v>6</v>
      </c>
      <c r="B292" s="6" t="s">
        <v>5</v>
      </c>
      <c r="C292" s="6" t="str">
        <f>A292&amp;B292</f>
        <v>6ASHWOOD TERR</v>
      </c>
      <c r="D292" s="7">
        <v>227010</v>
      </c>
      <c r="E292" s="7">
        <v>147630</v>
      </c>
      <c r="F292" s="8">
        <f>+(D292-E292)*0.8*-1</f>
        <v>-63504</v>
      </c>
      <c r="G292" s="9">
        <f>+F292+D292</f>
        <v>163506</v>
      </c>
      <c r="H292" s="10">
        <v>4.3200000000000002E-2</v>
      </c>
      <c r="I292" s="10">
        <v>3.8859999999999999E-2</v>
      </c>
      <c r="J292" s="8">
        <f>+H292*E292</f>
        <v>6377.616</v>
      </c>
      <c r="K292" s="8">
        <f>+G292*I292</f>
        <v>6353.8431599999994</v>
      </c>
      <c r="L292" s="11">
        <f>+K292-J292</f>
        <v>-23.772840000000542</v>
      </c>
    </row>
    <row r="293" spans="1:12" x14ac:dyDescent="0.25">
      <c r="A293" s="6">
        <v>6</v>
      </c>
      <c r="B293" s="6" t="s">
        <v>14</v>
      </c>
      <c r="C293" s="6" t="str">
        <f>A293&amp;B293</f>
        <v>6BENANTO DR</v>
      </c>
      <c r="D293" s="7">
        <v>279580</v>
      </c>
      <c r="E293" s="7">
        <v>195230</v>
      </c>
      <c r="F293" s="8">
        <f>+(D293-E293)*0.8*-1</f>
        <v>-67480</v>
      </c>
      <c r="G293" s="9">
        <f>+F293+D293</f>
        <v>212100</v>
      </c>
      <c r="H293" s="10">
        <v>4.3200000000000002E-2</v>
      </c>
      <c r="I293" s="10">
        <v>3.8859999999999999E-2</v>
      </c>
      <c r="J293" s="8">
        <f>+H293*E293</f>
        <v>8433.9359999999997</v>
      </c>
      <c r="K293" s="8">
        <f>+G293*I293</f>
        <v>8242.2060000000001</v>
      </c>
      <c r="L293" s="11">
        <f>+K293-J293</f>
        <v>-191.72999999999956</v>
      </c>
    </row>
    <row r="294" spans="1:12" x14ac:dyDescent="0.25">
      <c r="A294" s="6">
        <v>6</v>
      </c>
      <c r="B294" s="6" t="s">
        <v>18</v>
      </c>
      <c r="C294" s="6" t="str">
        <f>A294&amp;B294</f>
        <v>6BROOKSIDE COMM</v>
      </c>
      <c r="D294" s="7">
        <v>195860</v>
      </c>
      <c r="E294" s="7">
        <v>111370</v>
      </c>
      <c r="F294" s="8">
        <f>+(D294-E294)*0.8*-1</f>
        <v>-67592</v>
      </c>
      <c r="G294" s="9">
        <f>+F294+D294</f>
        <v>128268</v>
      </c>
      <c r="H294" s="10">
        <v>4.3200000000000002E-2</v>
      </c>
      <c r="I294" s="10">
        <v>3.8859999999999999E-2</v>
      </c>
      <c r="J294" s="8">
        <f>+H294*E294</f>
        <v>4811.1840000000002</v>
      </c>
      <c r="K294" s="8">
        <f>+G294*I294</f>
        <v>4984.4944799999994</v>
      </c>
      <c r="L294" s="11">
        <f>+K294-J294</f>
        <v>173.31047999999919</v>
      </c>
    </row>
    <row r="295" spans="1:12" x14ac:dyDescent="0.25">
      <c r="A295" s="6">
        <v>6</v>
      </c>
      <c r="B295" s="6" t="s">
        <v>19</v>
      </c>
      <c r="C295" s="6" t="str">
        <f>A295&amp;B295</f>
        <v>6BROOKSIDE COMMO</v>
      </c>
      <c r="D295" s="7">
        <v>207760</v>
      </c>
      <c r="E295" s="7">
        <v>113050</v>
      </c>
      <c r="F295" s="8">
        <f>+(D295-E295)*0.8*-1</f>
        <v>-75768</v>
      </c>
      <c r="G295" s="9">
        <f>+F295+D295</f>
        <v>131992</v>
      </c>
      <c r="H295" s="10">
        <v>4.3200000000000002E-2</v>
      </c>
      <c r="I295" s="10">
        <v>3.8859999999999999E-2</v>
      </c>
      <c r="J295" s="8">
        <f>+H295*E295</f>
        <v>4883.76</v>
      </c>
      <c r="K295" s="8">
        <f>+G295*I295</f>
        <v>5129.2091199999995</v>
      </c>
      <c r="L295" s="11">
        <f>+K295-J295</f>
        <v>245.44911999999931</v>
      </c>
    </row>
    <row r="296" spans="1:12" x14ac:dyDescent="0.25">
      <c r="A296" s="6">
        <v>6</v>
      </c>
      <c r="B296" s="6" t="s">
        <v>36</v>
      </c>
      <c r="C296" s="6" t="str">
        <f>A296&amp;B296</f>
        <v>6COMMODORE COMMO</v>
      </c>
      <c r="D296" s="7">
        <v>168210</v>
      </c>
      <c r="E296" s="7">
        <v>93170</v>
      </c>
      <c r="F296" s="8">
        <f>+(D296-E296)*0.8*-1</f>
        <v>-60032</v>
      </c>
      <c r="G296" s="9">
        <f>+F296+D296</f>
        <v>108178</v>
      </c>
      <c r="H296" s="10">
        <v>4.3200000000000002E-2</v>
      </c>
      <c r="I296" s="10">
        <v>3.8859999999999999E-2</v>
      </c>
      <c r="J296" s="8">
        <f>+H296*E296</f>
        <v>4024.9440000000004</v>
      </c>
      <c r="K296" s="8">
        <f>+G296*I296</f>
        <v>4203.7970800000003</v>
      </c>
      <c r="L296" s="11">
        <f>+K296-J296</f>
        <v>178.85307999999986</v>
      </c>
    </row>
    <row r="297" spans="1:12" x14ac:dyDescent="0.25">
      <c r="A297" s="6">
        <v>6</v>
      </c>
      <c r="B297" s="6" t="s">
        <v>37</v>
      </c>
      <c r="C297" s="6" t="str">
        <f>A297&amp;B297</f>
        <v>6COMMODORE HULL</v>
      </c>
      <c r="D297" s="7">
        <v>414120</v>
      </c>
      <c r="E297" s="7">
        <v>284270</v>
      </c>
      <c r="F297" s="8">
        <f>+(D297-E297)*0.8*-1</f>
        <v>-103880</v>
      </c>
      <c r="G297" s="9">
        <f>+F297+D297</f>
        <v>310240</v>
      </c>
      <c r="H297" s="10">
        <v>4.3200000000000002E-2</v>
      </c>
      <c r="I297" s="10">
        <v>3.8859999999999999E-2</v>
      </c>
      <c r="J297" s="8">
        <f>+H297*E297</f>
        <v>12280.464</v>
      </c>
      <c r="K297" s="8">
        <f>+G297*I297</f>
        <v>12055.9264</v>
      </c>
      <c r="L297" s="11">
        <f>+K297-J297</f>
        <v>-224.53759999999966</v>
      </c>
    </row>
    <row r="298" spans="1:12" x14ac:dyDescent="0.25">
      <c r="A298" s="6">
        <v>6</v>
      </c>
      <c r="B298" s="6" t="s">
        <v>38</v>
      </c>
      <c r="C298" s="6" t="str">
        <f>A298&amp;B298</f>
        <v>6CONN AVE</v>
      </c>
      <c r="D298" s="7">
        <v>329490</v>
      </c>
      <c r="E298" s="7">
        <v>244090</v>
      </c>
      <c r="F298" s="8">
        <f>+(D298-E298)*0.8*-1</f>
        <v>-68320</v>
      </c>
      <c r="G298" s="9">
        <f>+F298+D298</f>
        <v>261170</v>
      </c>
      <c r="H298" s="10">
        <v>4.3200000000000002E-2</v>
      </c>
      <c r="I298" s="10">
        <v>3.8859999999999999E-2</v>
      </c>
      <c r="J298" s="8">
        <f>+H298*E298</f>
        <v>10544.688</v>
      </c>
      <c r="K298" s="8">
        <f>+G298*I298</f>
        <v>10149.066199999999</v>
      </c>
      <c r="L298" s="11">
        <f>+K298-J298</f>
        <v>-395.6218000000008</v>
      </c>
    </row>
    <row r="299" spans="1:12" x14ac:dyDescent="0.25">
      <c r="A299" s="6">
        <v>6</v>
      </c>
      <c r="B299" s="6" t="s">
        <v>40</v>
      </c>
      <c r="C299" s="6" t="str">
        <f>A299&amp;B299</f>
        <v>6COPPOLA TERR</v>
      </c>
      <c r="D299" s="7">
        <v>174790</v>
      </c>
      <c r="E299" s="7">
        <v>116550</v>
      </c>
      <c r="F299" s="8">
        <f>+(D299-E299)*0.8*-1</f>
        <v>-46592</v>
      </c>
      <c r="G299" s="9">
        <f>+F299+D299</f>
        <v>128198</v>
      </c>
      <c r="H299" s="10">
        <v>4.3200000000000002E-2</v>
      </c>
      <c r="I299" s="10">
        <v>3.8859999999999999E-2</v>
      </c>
      <c r="J299" s="8">
        <f>+H299*E299</f>
        <v>5034.96</v>
      </c>
      <c r="K299" s="8">
        <f>+G299*I299</f>
        <v>4981.7742799999996</v>
      </c>
      <c r="L299" s="11">
        <f>+K299-J299</f>
        <v>-53.185720000000401</v>
      </c>
    </row>
    <row r="300" spans="1:12" x14ac:dyDescent="0.25">
      <c r="A300" s="6">
        <v>6</v>
      </c>
      <c r="B300" s="6" t="s">
        <v>41</v>
      </c>
      <c r="C300" s="6" t="str">
        <f>A300&amp;B300</f>
        <v>6COTTAGE ST</v>
      </c>
      <c r="D300" s="7">
        <v>296870</v>
      </c>
      <c r="E300" s="7">
        <v>201670</v>
      </c>
      <c r="F300" s="8">
        <f>+(D300-E300)*0.8*-1</f>
        <v>-76160</v>
      </c>
      <c r="G300" s="9">
        <f>+F300+D300</f>
        <v>220710</v>
      </c>
      <c r="H300" s="10">
        <v>4.3200000000000002E-2</v>
      </c>
      <c r="I300" s="10">
        <v>3.8859999999999999E-2</v>
      </c>
      <c r="J300" s="8">
        <f>+H300*E300</f>
        <v>8712.1440000000002</v>
      </c>
      <c r="K300" s="8">
        <f>+G300*I300</f>
        <v>8576.7906000000003</v>
      </c>
      <c r="L300" s="11">
        <f>+K300-J300</f>
        <v>-135.35339999999997</v>
      </c>
    </row>
    <row r="301" spans="1:12" x14ac:dyDescent="0.25">
      <c r="A301" s="6">
        <v>6</v>
      </c>
      <c r="B301" s="6" t="s">
        <v>47</v>
      </c>
      <c r="C301" s="6" t="str">
        <f>A301&amp;B301</f>
        <v>6DANIELLE COURT</v>
      </c>
      <c r="D301" s="7">
        <v>262780</v>
      </c>
      <c r="E301" s="7">
        <v>177030</v>
      </c>
      <c r="F301" s="8">
        <f>+(D301-E301)*0.8*-1</f>
        <v>-68600</v>
      </c>
      <c r="G301" s="9">
        <f>+F301+D301</f>
        <v>194180</v>
      </c>
      <c r="H301" s="10">
        <v>4.3200000000000002E-2</v>
      </c>
      <c r="I301" s="10">
        <v>3.8859999999999999E-2</v>
      </c>
      <c r="J301" s="8">
        <f>+H301*E301</f>
        <v>7647.6960000000008</v>
      </c>
      <c r="K301" s="8">
        <f>+G301*I301</f>
        <v>7545.8347999999996</v>
      </c>
      <c r="L301" s="11">
        <f>+K301-J301</f>
        <v>-101.86120000000119</v>
      </c>
    </row>
    <row r="302" spans="1:12" x14ac:dyDescent="0.25">
      <c r="A302" s="6">
        <v>6</v>
      </c>
      <c r="B302" s="6" t="s">
        <v>50</v>
      </c>
      <c r="C302" s="6" t="str">
        <f>A302&amp;B302</f>
        <v>6DERBY NECK RD</v>
      </c>
      <c r="D302" s="7">
        <v>196210</v>
      </c>
      <c r="E302" s="7">
        <v>141400</v>
      </c>
      <c r="F302" s="8">
        <f>+(D302-E302)*0.8*-1</f>
        <v>-43848</v>
      </c>
      <c r="G302" s="9">
        <f>+F302+D302</f>
        <v>152362</v>
      </c>
      <c r="H302" s="10">
        <v>4.3200000000000002E-2</v>
      </c>
      <c r="I302" s="10">
        <v>3.8859999999999999E-2</v>
      </c>
      <c r="J302" s="8">
        <f>+H302*E302</f>
        <v>6108.4800000000005</v>
      </c>
      <c r="K302" s="8">
        <f>+G302*I302</f>
        <v>5920.7873199999995</v>
      </c>
      <c r="L302" s="11">
        <f>+K302-J302</f>
        <v>-187.69268000000102</v>
      </c>
    </row>
    <row r="303" spans="1:12" x14ac:dyDescent="0.25">
      <c r="A303" s="6">
        <v>6</v>
      </c>
      <c r="B303" s="6" t="s">
        <v>51</v>
      </c>
      <c r="C303" s="6" t="str">
        <f>A303&amp;B303</f>
        <v>6DERBY-MILFORD RD</v>
      </c>
      <c r="D303" s="7">
        <v>262220</v>
      </c>
      <c r="E303" s="7">
        <v>182420</v>
      </c>
      <c r="F303" s="8">
        <f>+(D303-E303)*0.8*-1</f>
        <v>-63840</v>
      </c>
      <c r="G303" s="9">
        <f>+F303+D303</f>
        <v>198380</v>
      </c>
      <c r="H303" s="10">
        <v>4.3200000000000002E-2</v>
      </c>
      <c r="I303" s="10">
        <v>3.8859999999999999E-2</v>
      </c>
      <c r="J303" s="8">
        <f>+H303*E303</f>
        <v>7880.5440000000008</v>
      </c>
      <c r="K303" s="8">
        <f>+G303*I303</f>
        <v>7709.0468000000001</v>
      </c>
      <c r="L303" s="11">
        <f>+K303-J303</f>
        <v>-171.4972000000007</v>
      </c>
    </row>
    <row r="304" spans="1:12" x14ac:dyDescent="0.25">
      <c r="A304" s="6">
        <v>6</v>
      </c>
      <c r="B304" s="6" t="s">
        <v>52</v>
      </c>
      <c r="C304" s="6" t="str">
        <f>A304&amp;B304</f>
        <v>6DERBYSHIRE</v>
      </c>
      <c r="D304" s="7">
        <v>224700</v>
      </c>
      <c r="E304" s="7">
        <v>128800</v>
      </c>
      <c r="F304" s="8">
        <f>+(D304-E304)*0.8*-1</f>
        <v>-76720</v>
      </c>
      <c r="G304" s="9">
        <f>+F304+D304</f>
        <v>147980</v>
      </c>
      <c r="H304" s="10">
        <v>4.3200000000000002E-2</v>
      </c>
      <c r="I304" s="10">
        <v>3.8859999999999999E-2</v>
      </c>
      <c r="J304" s="8">
        <f>+H304*E304</f>
        <v>5564.16</v>
      </c>
      <c r="K304" s="8">
        <f>+G304*I304</f>
        <v>5750.5028000000002</v>
      </c>
      <c r="L304" s="11">
        <f>+K304-J304</f>
        <v>186.34280000000035</v>
      </c>
    </row>
    <row r="305" spans="1:12" x14ac:dyDescent="0.25">
      <c r="A305" s="6">
        <v>6</v>
      </c>
      <c r="B305" s="6" t="s">
        <v>53</v>
      </c>
      <c r="C305" s="6" t="str">
        <f>A305&amp;B305</f>
        <v>6DEVON VIEW RD</v>
      </c>
      <c r="D305" s="7">
        <v>360010</v>
      </c>
      <c r="E305" s="7">
        <v>246820</v>
      </c>
      <c r="F305" s="8">
        <f>+(D305-E305)*0.8*-1</f>
        <v>-90552</v>
      </c>
      <c r="G305" s="9">
        <f>+F305+D305</f>
        <v>269458</v>
      </c>
      <c r="H305" s="10">
        <v>4.3200000000000002E-2</v>
      </c>
      <c r="I305" s="10">
        <v>3.8859999999999999E-2</v>
      </c>
      <c r="J305" s="8">
        <f>+H305*E305</f>
        <v>10662.624</v>
      </c>
      <c r="K305" s="8">
        <f>+G305*I305</f>
        <v>10471.13788</v>
      </c>
      <c r="L305" s="11">
        <f>+K305-J305</f>
        <v>-191.48611999999957</v>
      </c>
    </row>
    <row r="306" spans="1:12" x14ac:dyDescent="0.25">
      <c r="A306" s="6">
        <v>6</v>
      </c>
      <c r="B306" s="6" t="s">
        <v>58</v>
      </c>
      <c r="C306" s="6" t="str">
        <f>A306&amp;B306</f>
        <v>6E BASSETT LN</v>
      </c>
      <c r="D306" s="7">
        <v>442190</v>
      </c>
      <c r="E306" s="7">
        <v>264110</v>
      </c>
      <c r="F306" s="8">
        <f>+(D306-E306)*0.8*-1</f>
        <v>-142464</v>
      </c>
      <c r="G306" s="9">
        <f>+F306+D306</f>
        <v>299726</v>
      </c>
      <c r="H306" s="10">
        <v>4.3200000000000002E-2</v>
      </c>
      <c r="I306" s="10">
        <v>3.8859999999999999E-2</v>
      </c>
      <c r="J306" s="8">
        <f>+H306*E306</f>
        <v>11409.552000000001</v>
      </c>
      <c r="K306" s="8">
        <f>+G306*I306</f>
        <v>11647.352359999999</v>
      </c>
      <c r="L306" s="11">
        <f>+K306-J306</f>
        <v>237.80035999999745</v>
      </c>
    </row>
    <row r="307" spans="1:12" x14ac:dyDescent="0.25">
      <c r="A307" s="6">
        <v>6</v>
      </c>
      <c r="B307" s="6" t="s">
        <v>59</v>
      </c>
      <c r="C307" s="6" t="str">
        <f>A307&amp;B307</f>
        <v>6E HAWKINS ST</v>
      </c>
      <c r="D307" s="7">
        <v>178500</v>
      </c>
      <c r="E307" s="7">
        <v>110460</v>
      </c>
      <c r="F307" s="8">
        <f>+(D307-E307)*0.8*-1</f>
        <v>-54432</v>
      </c>
      <c r="G307" s="9">
        <f>+F307+D307</f>
        <v>124068</v>
      </c>
      <c r="H307" s="10">
        <v>4.3200000000000002E-2</v>
      </c>
      <c r="I307" s="10">
        <v>3.8859999999999999E-2</v>
      </c>
      <c r="J307" s="8">
        <f>+H307*E307</f>
        <v>4771.8720000000003</v>
      </c>
      <c r="K307" s="8">
        <f>+G307*I307</f>
        <v>4821.2824799999999</v>
      </c>
      <c r="L307" s="11">
        <f>+K307-J307</f>
        <v>49.410479999999552</v>
      </c>
    </row>
    <row r="308" spans="1:12" x14ac:dyDescent="0.25">
      <c r="A308" s="6">
        <v>6</v>
      </c>
      <c r="B308" s="6" t="s">
        <v>65</v>
      </c>
      <c r="C308" s="6" t="str">
        <f>A308&amp;B308</f>
        <v>6ELM ST</v>
      </c>
      <c r="D308" s="7">
        <v>227500</v>
      </c>
      <c r="E308" s="7">
        <v>117110</v>
      </c>
      <c r="F308" s="8">
        <f>+(D308-E308)*0.8*-1</f>
        <v>-88312</v>
      </c>
      <c r="G308" s="9">
        <f>+F308+D308</f>
        <v>139188</v>
      </c>
      <c r="H308" s="10">
        <v>4.3200000000000002E-2</v>
      </c>
      <c r="I308" s="10">
        <v>3.8859999999999999E-2</v>
      </c>
      <c r="J308" s="8">
        <f>+H308*E308</f>
        <v>5059.152</v>
      </c>
      <c r="K308" s="8">
        <f>+G308*I308</f>
        <v>5408.8456799999994</v>
      </c>
      <c r="L308" s="11">
        <f>+K308-J308</f>
        <v>349.6936799999994</v>
      </c>
    </row>
    <row r="309" spans="1:12" x14ac:dyDescent="0.25">
      <c r="A309" s="6">
        <v>6</v>
      </c>
      <c r="B309" s="6" t="s">
        <v>67</v>
      </c>
      <c r="C309" s="6" t="str">
        <f>A309&amp;B309</f>
        <v>6EVELYN RD</v>
      </c>
      <c r="D309" s="7">
        <v>265300</v>
      </c>
      <c r="E309" s="7">
        <v>120260</v>
      </c>
      <c r="F309" s="8">
        <f>+(D309-E309)*0.8*-1</f>
        <v>-116032</v>
      </c>
      <c r="G309" s="9">
        <f>+F309+D309</f>
        <v>149268</v>
      </c>
      <c r="H309" s="10">
        <v>4.3200000000000002E-2</v>
      </c>
      <c r="I309" s="10">
        <v>3.8859999999999999E-2</v>
      </c>
      <c r="J309" s="8">
        <f>+H309*E309</f>
        <v>5195.232</v>
      </c>
      <c r="K309" s="8">
        <f>+G309*I309</f>
        <v>5800.5544799999998</v>
      </c>
      <c r="L309" s="11">
        <f>+K309-J309</f>
        <v>605.32247999999981</v>
      </c>
    </row>
    <row r="310" spans="1:12" x14ac:dyDescent="0.25">
      <c r="A310" s="6">
        <v>6</v>
      </c>
      <c r="B310" s="6" t="s">
        <v>70</v>
      </c>
      <c r="C310" s="6" t="str">
        <f>A310&amp;B310</f>
        <v>6FALL ST</v>
      </c>
      <c r="D310" s="7">
        <v>196490</v>
      </c>
      <c r="E310" s="7">
        <v>131040</v>
      </c>
      <c r="F310" s="8">
        <f>+(D310-E310)*0.8*-1</f>
        <v>-52360</v>
      </c>
      <c r="G310" s="9">
        <f>+F310+D310</f>
        <v>144130</v>
      </c>
      <c r="H310" s="10">
        <v>4.3200000000000002E-2</v>
      </c>
      <c r="I310" s="10">
        <v>3.8859999999999999E-2</v>
      </c>
      <c r="J310" s="8">
        <f>+H310*E310</f>
        <v>5660.9279999999999</v>
      </c>
      <c r="K310" s="8">
        <f>+G310*I310</f>
        <v>5600.8917999999994</v>
      </c>
      <c r="L310" s="11">
        <f>+K310-J310</f>
        <v>-60.036200000000463</v>
      </c>
    </row>
    <row r="311" spans="1:12" x14ac:dyDescent="0.25">
      <c r="A311" s="6">
        <v>6</v>
      </c>
      <c r="B311" s="6" t="s">
        <v>77</v>
      </c>
      <c r="C311" s="6" t="str">
        <f>A311&amp;B311</f>
        <v>6FRANK GATES LN</v>
      </c>
      <c r="D311" s="7">
        <v>436100</v>
      </c>
      <c r="E311" s="7">
        <v>275800</v>
      </c>
      <c r="F311" s="8">
        <f>+(D311-E311)*0.8*-1</f>
        <v>-128240</v>
      </c>
      <c r="G311" s="9">
        <f>+F311+D311</f>
        <v>307860</v>
      </c>
      <c r="H311" s="10">
        <v>4.3200000000000002E-2</v>
      </c>
      <c r="I311" s="10">
        <v>3.8859999999999999E-2</v>
      </c>
      <c r="J311" s="8">
        <f>+H311*E311</f>
        <v>11914.560000000001</v>
      </c>
      <c r="K311" s="8">
        <f>+G311*I311</f>
        <v>11963.4396</v>
      </c>
      <c r="L311" s="11">
        <f>+K311-J311</f>
        <v>48.879599999998391</v>
      </c>
    </row>
    <row r="312" spans="1:12" x14ac:dyDescent="0.25">
      <c r="A312" s="6">
        <v>6</v>
      </c>
      <c r="B312" s="6" t="s">
        <v>82</v>
      </c>
      <c r="C312" s="6" t="str">
        <f>A312&amp;B312</f>
        <v>6GENERAL WOOSTER RD</v>
      </c>
      <c r="D312" s="7">
        <v>269010</v>
      </c>
      <c r="E312" s="7">
        <v>185710</v>
      </c>
      <c r="F312" s="8">
        <f>+(D312-E312)*0.8*-1</f>
        <v>-66640</v>
      </c>
      <c r="G312" s="9">
        <f>+F312+D312</f>
        <v>202370</v>
      </c>
      <c r="H312" s="10">
        <v>4.3200000000000002E-2</v>
      </c>
      <c r="I312" s="10">
        <v>3.8859999999999999E-2</v>
      </c>
      <c r="J312" s="8">
        <f>+H312*E312</f>
        <v>8022.6720000000005</v>
      </c>
      <c r="K312" s="8">
        <f>+G312*I312</f>
        <v>7864.0981999999995</v>
      </c>
      <c r="L312" s="11">
        <f>+K312-J312</f>
        <v>-158.57380000000103</v>
      </c>
    </row>
    <row r="313" spans="1:12" x14ac:dyDescent="0.25">
      <c r="A313" s="6">
        <v>6</v>
      </c>
      <c r="B313" s="6" t="s">
        <v>92</v>
      </c>
      <c r="C313" s="6" t="str">
        <f>A313&amp;B313</f>
        <v>6HAWTHORNE PLACE</v>
      </c>
      <c r="D313" s="7">
        <v>167370</v>
      </c>
      <c r="E313" s="7">
        <v>77980</v>
      </c>
      <c r="F313" s="8">
        <f>+(D313-E313)*0.8*-1</f>
        <v>-71512</v>
      </c>
      <c r="G313" s="9">
        <f>+F313+D313</f>
        <v>95858</v>
      </c>
      <c r="H313" s="10">
        <v>4.3200000000000002E-2</v>
      </c>
      <c r="I313" s="10">
        <v>3.8859999999999999E-2</v>
      </c>
      <c r="J313" s="8">
        <f>+H313*E313</f>
        <v>3368.7360000000003</v>
      </c>
      <c r="K313" s="8">
        <f>+G313*I313</f>
        <v>3725.0418799999998</v>
      </c>
      <c r="L313" s="11">
        <f>+K313-J313</f>
        <v>356.30587999999943</v>
      </c>
    </row>
    <row r="314" spans="1:12" x14ac:dyDescent="0.25">
      <c r="A314" s="6">
        <v>6</v>
      </c>
      <c r="B314" s="6" t="s">
        <v>102</v>
      </c>
      <c r="C314" s="6" t="str">
        <f>A314&amp;B314</f>
        <v>6IANNOTTI LANE</v>
      </c>
      <c r="D314" s="7">
        <v>187250</v>
      </c>
      <c r="E314" s="7">
        <v>129220</v>
      </c>
      <c r="F314" s="8">
        <f>+(D314-E314)*0.8*-1</f>
        <v>-46424</v>
      </c>
      <c r="G314" s="9">
        <f>+F314+D314</f>
        <v>140826</v>
      </c>
      <c r="H314" s="10">
        <v>4.3200000000000002E-2</v>
      </c>
      <c r="I314" s="10">
        <v>3.8859999999999999E-2</v>
      </c>
      <c r="J314" s="8">
        <f>+H314*E314</f>
        <v>5582.3040000000001</v>
      </c>
      <c r="K314" s="8">
        <f>+G314*I314</f>
        <v>5472.4983599999996</v>
      </c>
      <c r="L314" s="11">
        <f>+K314-J314</f>
        <v>-109.80564000000049</v>
      </c>
    </row>
    <row r="315" spans="1:12" x14ac:dyDescent="0.25">
      <c r="A315" s="6">
        <v>6</v>
      </c>
      <c r="B315" s="6" t="s">
        <v>104</v>
      </c>
      <c r="C315" s="6" t="str">
        <f>A315&amp;B315</f>
        <v>6INDIAN AVE</v>
      </c>
      <c r="D315" s="7">
        <v>150920</v>
      </c>
      <c r="E315" s="7">
        <v>102550</v>
      </c>
      <c r="F315" s="8">
        <f>+(D315-E315)*0.8*-1</f>
        <v>-38696</v>
      </c>
      <c r="G315" s="9">
        <f>+F315+D315</f>
        <v>112224</v>
      </c>
      <c r="H315" s="10">
        <v>4.3200000000000002E-2</v>
      </c>
      <c r="I315" s="10">
        <v>3.8859999999999999E-2</v>
      </c>
      <c r="J315" s="8">
        <f>+H315*E315</f>
        <v>4430.16</v>
      </c>
      <c r="K315" s="8">
        <f>+G315*I315</f>
        <v>4361.0246399999996</v>
      </c>
      <c r="L315" s="11">
        <f>+K315-J315</f>
        <v>-69.135360000000219</v>
      </c>
    </row>
    <row r="316" spans="1:12" x14ac:dyDescent="0.25">
      <c r="A316" s="6">
        <v>6</v>
      </c>
      <c r="B316" s="6" t="s">
        <v>105</v>
      </c>
      <c r="C316" s="6" t="str">
        <f>A316&amp;B316</f>
        <v>6JEANETTI DR</v>
      </c>
      <c r="D316" s="7">
        <v>254030</v>
      </c>
      <c r="E316" s="7">
        <v>177100</v>
      </c>
      <c r="F316" s="8">
        <f>+(D316-E316)*0.8*-1</f>
        <v>-61544</v>
      </c>
      <c r="G316" s="9">
        <f>+F316+D316</f>
        <v>192486</v>
      </c>
      <c r="H316" s="10">
        <v>4.3200000000000002E-2</v>
      </c>
      <c r="I316" s="10">
        <v>3.8859999999999999E-2</v>
      </c>
      <c r="J316" s="8">
        <f>+H316*E316</f>
        <v>7650.72</v>
      </c>
      <c r="K316" s="8">
        <f>+G316*I316</f>
        <v>7480.0059599999995</v>
      </c>
      <c r="L316" s="11">
        <f>+K316-J316</f>
        <v>-170.71404000000075</v>
      </c>
    </row>
    <row r="317" spans="1:12" x14ac:dyDescent="0.25">
      <c r="A317" s="6">
        <v>6</v>
      </c>
      <c r="B317" s="6" t="s">
        <v>107</v>
      </c>
      <c r="C317" s="6" t="str">
        <f>A317&amp;B317</f>
        <v>6JOYCE AVE</v>
      </c>
      <c r="D317" s="7">
        <v>199640</v>
      </c>
      <c r="E317" s="7">
        <v>145600</v>
      </c>
      <c r="F317" s="8">
        <f>+(D317-E317)*0.8*-1</f>
        <v>-43232</v>
      </c>
      <c r="G317" s="9">
        <f>+F317+D317</f>
        <v>156408</v>
      </c>
      <c r="H317" s="10">
        <v>4.3200000000000002E-2</v>
      </c>
      <c r="I317" s="10">
        <v>3.8859999999999999E-2</v>
      </c>
      <c r="J317" s="8">
        <f>+H317*E317</f>
        <v>6289.92</v>
      </c>
      <c r="K317" s="8">
        <f>+G317*I317</f>
        <v>6078.0148799999997</v>
      </c>
      <c r="L317" s="11">
        <f>+K317-J317</f>
        <v>-211.90512000000035</v>
      </c>
    </row>
    <row r="318" spans="1:12" x14ac:dyDescent="0.25">
      <c r="A318" s="6">
        <v>6</v>
      </c>
      <c r="B318" s="6" t="s">
        <v>108</v>
      </c>
      <c r="C318" s="6" t="str">
        <f>A318&amp;B318</f>
        <v>6KINDLE LANE</v>
      </c>
      <c r="D318" s="7">
        <v>226520</v>
      </c>
      <c r="E318" s="7">
        <v>152180</v>
      </c>
      <c r="F318" s="8">
        <f>+(D318-E318)*0.8*-1</f>
        <v>-59472</v>
      </c>
      <c r="G318" s="9">
        <f>+F318+D318</f>
        <v>167048</v>
      </c>
      <c r="H318" s="10">
        <v>4.3200000000000002E-2</v>
      </c>
      <c r="I318" s="10">
        <v>3.8859999999999999E-2</v>
      </c>
      <c r="J318" s="8">
        <f>+H318*E318</f>
        <v>6574.1760000000004</v>
      </c>
      <c r="K318" s="8">
        <f>+G318*I318</f>
        <v>6491.4852799999999</v>
      </c>
      <c r="L318" s="11">
        <f>+K318-J318</f>
        <v>-82.69072000000051</v>
      </c>
    </row>
    <row r="319" spans="1:12" x14ac:dyDescent="0.25">
      <c r="A319" s="6">
        <v>6</v>
      </c>
      <c r="B319" s="6" t="s">
        <v>112</v>
      </c>
      <c r="C319" s="6" t="str">
        <f>A319&amp;B319</f>
        <v>6LAKEVIEW TERR</v>
      </c>
      <c r="D319" s="7">
        <v>297010</v>
      </c>
      <c r="E319" s="7">
        <v>174580</v>
      </c>
      <c r="F319" s="8">
        <f>+(D319-E319)*0.8*-1</f>
        <v>-97944</v>
      </c>
      <c r="G319" s="9">
        <f>+F319+D319</f>
        <v>199066</v>
      </c>
      <c r="H319" s="10">
        <v>4.3200000000000002E-2</v>
      </c>
      <c r="I319" s="10">
        <v>3.8859999999999999E-2</v>
      </c>
      <c r="J319" s="8">
        <f>+H319*E319</f>
        <v>7541.8560000000007</v>
      </c>
      <c r="K319" s="8">
        <f>+G319*I319</f>
        <v>7735.7047599999996</v>
      </c>
      <c r="L319" s="11">
        <f>+K319-J319</f>
        <v>193.84875999999895</v>
      </c>
    </row>
    <row r="320" spans="1:12" x14ac:dyDescent="0.25">
      <c r="A320" s="6">
        <v>6</v>
      </c>
      <c r="B320" s="6" t="s">
        <v>113</v>
      </c>
      <c r="C320" s="6" t="str">
        <f>A320&amp;B320</f>
        <v>6LANZIERI COURT</v>
      </c>
      <c r="D320" s="7">
        <v>264740</v>
      </c>
      <c r="E320" s="7">
        <v>170240</v>
      </c>
      <c r="F320" s="8">
        <f>+(D320-E320)*0.8*-1</f>
        <v>-75600</v>
      </c>
      <c r="G320" s="9">
        <f>+F320+D320</f>
        <v>189140</v>
      </c>
      <c r="H320" s="10">
        <v>4.3200000000000002E-2</v>
      </c>
      <c r="I320" s="10">
        <v>3.8859999999999999E-2</v>
      </c>
      <c r="J320" s="8">
        <f>+H320*E320</f>
        <v>7354.3680000000004</v>
      </c>
      <c r="K320" s="8">
        <f>+G320*I320</f>
        <v>7349.9803999999995</v>
      </c>
      <c r="L320" s="11">
        <f>+K320-J320</f>
        <v>-4.3876000000009299</v>
      </c>
    </row>
    <row r="321" spans="1:12" x14ac:dyDescent="0.25">
      <c r="A321" s="12">
        <v>6</v>
      </c>
      <c r="B321" s="12" t="s">
        <v>114</v>
      </c>
      <c r="C321" s="6" t="str">
        <f>A321&amp;B321</f>
        <v>6LAUREL AVE</v>
      </c>
      <c r="D321" s="13">
        <v>254030</v>
      </c>
      <c r="E321" s="13">
        <v>150570</v>
      </c>
      <c r="F321" s="8">
        <f>+(D321-E321)*0.8*-1</f>
        <v>-82768</v>
      </c>
      <c r="G321" s="9">
        <f>+F321+D321</f>
        <v>171262</v>
      </c>
      <c r="H321" s="10">
        <v>4.3200000000000002E-2</v>
      </c>
      <c r="I321" s="10">
        <v>3.8859999999999999E-2</v>
      </c>
      <c r="J321" s="8">
        <f>+H321*E321</f>
        <v>6504.6240000000007</v>
      </c>
      <c r="K321" s="8">
        <f>+G321*I321</f>
        <v>6655.2413200000001</v>
      </c>
      <c r="L321" s="11">
        <f>+K321-J321</f>
        <v>150.61731999999938</v>
      </c>
    </row>
    <row r="322" spans="1:12" x14ac:dyDescent="0.25">
      <c r="A322" s="6">
        <v>6</v>
      </c>
      <c r="B322" s="6" t="s">
        <v>118</v>
      </c>
      <c r="C322" s="6" t="str">
        <f>A322&amp;B322</f>
        <v>6LILAC CIRCLE</v>
      </c>
      <c r="D322" s="7">
        <v>447650</v>
      </c>
      <c r="E322" s="7">
        <v>287980</v>
      </c>
      <c r="F322" s="8">
        <f>+(D322-E322)*0.8*-1</f>
        <v>-127736</v>
      </c>
      <c r="G322" s="9">
        <f>+F322+D322</f>
        <v>319914</v>
      </c>
      <c r="H322" s="10">
        <v>4.3200000000000002E-2</v>
      </c>
      <c r="I322" s="10">
        <v>3.8859999999999999E-2</v>
      </c>
      <c r="J322" s="8">
        <f>+H322*E322</f>
        <v>12440.736000000001</v>
      </c>
      <c r="K322" s="8">
        <f>+G322*I322</f>
        <v>12431.858039999999</v>
      </c>
      <c r="L322" s="11">
        <f>+K322-J322</f>
        <v>-8.8779600000016217</v>
      </c>
    </row>
    <row r="323" spans="1:12" x14ac:dyDescent="0.25">
      <c r="A323" s="6">
        <v>6</v>
      </c>
      <c r="B323" s="6" t="s">
        <v>182</v>
      </c>
      <c r="C323" s="6" t="str">
        <f>A323&amp;B323</f>
        <v>6MCCONNEY GROVE</v>
      </c>
      <c r="D323" s="7">
        <v>69790</v>
      </c>
      <c r="E323" s="7">
        <v>39690</v>
      </c>
      <c r="F323" s="8">
        <f>+(D323-E323)*0.8*-1</f>
        <v>-24080</v>
      </c>
      <c r="G323" s="9">
        <f>+F323+D323</f>
        <v>45710</v>
      </c>
      <c r="H323" s="10">
        <v>4.3200000000000002E-2</v>
      </c>
      <c r="I323" s="10">
        <v>3.8859999999999999E-2</v>
      </c>
      <c r="J323" s="8">
        <f>+H323*E323</f>
        <v>1714.6080000000002</v>
      </c>
      <c r="K323" s="8">
        <f>+G323*I323</f>
        <v>1776.2906</v>
      </c>
      <c r="L323" s="11">
        <f>+K323-J323</f>
        <v>61.682599999999866</v>
      </c>
    </row>
    <row r="324" spans="1:12" x14ac:dyDescent="0.25">
      <c r="A324" s="6">
        <v>6</v>
      </c>
      <c r="B324" s="6" t="s">
        <v>189</v>
      </c>
      <c r="C324" s="6" t="str">
        <f>A324&amp;B324</f>
        <v>6MT PLEASANT ST</v>
      </c>
      <c r="D324" s="7">
        <v>209230</v>
      </c>
      <c r="E324" s="7">
        <v>133770</v>
      </c>
      <c r="F324" s="8">
        <f>+(D324-E324)*0.8*-1</f>
        <v>-60368</v>
      </c>
      <c r="G324" s="9">
        <f>+F324+D324</f>
        <v>148862</v>
      </c>
      <c r="H324" s="10">
        <v>4.3200000000000002E-2</v>
      </c>
      <c r="I324" s="10">
        <v>3.8859999999999999E-2</v>
      </c>
      <c r="J324" s="8">
        <f>+H324*E324</f>
        <v>5778.8640000000005</v>
      </c>
      <c r="K324" s="8">
        <f>+G324*I324</f>
        <v>5784.7773200000001</v>
      </c>
      <c r="L324" s="11">
        <f>+K324-J324</f>
        <v>5.9133199999996577</v>
      </c>
    </row>
    <row r="325" spans="1:12" x14ac:dyDescent="0.25">
      <c r="A325" s="6">
        <v>6</v>
      </c>
      <c r="B325" s="6" t="s">
        <v>191</v>
      </c>
      <c r="C325" s="6" t="str">
        <f>A325&amp;B325</f>
        <v>6NINTH ST</v>
      </c>
      <c r="D325" s="7">
        <v>246820</v>
      </c>
      <c r="E325" s="7">
        <v>122220</v>
      </c>
      <c r="F325" s="8">
        <f>+(D325-E325)*0.8*-1</f>
        <v>-99680</v>
      </c>
      <c r="G325" s="9">
        <f>+F325+D325</f>
        <v>147140</v>
      </c>
      <c r="H325" s="10">
        <v>4.3200000000000002E-2</v>
      </c>
      <c r="I325" s="10">
        <v>3.8859999999999999E-2</v>
      </c>
      <c r="J325" s="8">
        <f>+H325*E325</f>
        <v>5279.9040000000005</v>
      </c>
      <c r="K325" s="8">
        <f>+G325*I325</f>
        <v>5717.8603999999996</v>
      </c>
      <c r="L325" s="11">
        <f>+K325-J325</f>
        <v>437.95639999999912</v>
      </c>
    </row>
    <row r="326" spans="1:12" x14ac:dyDescent="0.25">
      <c r="A326" s="6">
        <v>6</v>
      </c>
      <c r="B326" s="6" t="s">
        <v>192</v>
      </c>
      <c r="C326" s="6" t="str">
        <f>A326&amp;B326</f>
        <v>6NORTH AVE</v>
      </c>
      <c r="D326" s="7">
        <v>224000</v>
      </c>
      <c r="E326" s="7">
        <v>118440</v>
      </c>
      <c r="F326" s="8">
        <f>+(D326-E326)*0.8*-1</f>
        <v>-84448</v>
      </c>
      <c r="G326" s="9">
        <f>+F326+D326</f>
        <v>139552</v>
      </c>
      <c r="H326" s="10">
        <v>4.3200000000000002E-2</v>
      </c>
      <c r="I326" s="10">
        <v>3.8859999999999999E-2</v>
      </c>
      <c r="J326" s="8">
        <f>+H326*E326</f>
        <v>5116.6080000000002</v>
      </c>
      <c r="K326" s="8">
        <f>+G326*I326</f>
        <v>5422.9907199999998</v>
      </c>
      <c r="L326" s="11">
        <f>+K326-J326</f>
        <v>306.38271999999961</v>
      </c>
    </row>
    <row r="327" spans="1:12" x14ac:dyDescent="0.25">
      <c r="A327" s="6">
        <v>6</v>
      </c>
      <c r="B327" s="6" t="s">
        <v>199</v>
      </c>
      <c r="C327" s="6" t="str">
        <f>A327&amp;B327</f>
        <v>6ORANGEWOOD WEST</v>
      </c>
      <c r="D327" s="7">
        <v>208740</v>
      </c>
      <c r="E327" s="7">
        <v>117180</v>
      </c>
      <c r="F327" s="8">
        <f>+(D327-E327)*0.8*-1</f>
        <v>-73248</v>
      </c>
      <c r="G327" s="9">
        <f>+F327+D327</f>
        <v>135492</v>
      </c>
      <c r="H327" s="10">
        <v>4.3200000000000002E-2</v>
      </c>
      <c r="I327" s="10">
        <v>3.8859999999999999E-2</v>
      </c>
      <c r="J327" s="8">
        <f>+H327*E327</f>
        <v>5062.1760000000004</v>
      </c>
      <c r="K327" s="8">
        <f>+G327*I327</f>
        <v>5265.2191199999997</v>
      </c>
      <c r="L327" s="11">
        <f>+K327-J327</f>
        <v>203.04311999999936</v>
      </c>
    </row>
    <row r="328" spans="1:12" x14ac:dyDescent="0.25">
      <c r="A328" s="6">
        <v>6</v>
      </c>
      <c r="B328" s="6" t="s">
        <v>203</v>
      </c>
      <c r="C328" s="6" t="str">
        <f>A328&amp;B328</f>
        <v>6PATTY ANN TERR</v>
      </c>
      <c r="D328" s="7">
        <v>173250</v>
      </c>
      <c r="E328" s="7">
        <v>119910</v>
      </c>
      <c r="F328" s="8">
        <f>+(D328-E328)*0.8*-1</f>
        <v>-42672</v>
      </c>
      <c r="G328" s="9">
        <f>+F328+D328</f>
        <v>130578</v>
      </c>
      <c r="H328" s="10">
        <v>4.3200000000000002E-2</v>
      </c>
      <c r="I328" s="10">
        <v>3.8859999999999999E-2</v>
      </c>
      <c r="J328" s="8">
        <f>+H328*E328</f>
        <v>5180.1120000000001</v>
      </c>
      <c r="K328" s="8">
        <f>+G328*I328</f>
        <v>5074.2610800000002</v>
      </c>
      <c r="L328" s="11">
        <f>+K328-J328</f>
        <v>-105.85091999999986</v>
      </c>
    </row>
    <row r="329" spans="1:12" x14ac:dyDescent="0.25">
      <c r="A329" s="6">
        <v>6</v>
      </c>
      <c r="B329" s="6" t="s">
        <v>209</v>
      </c>
      <c r="C329" s="6" t="str">
        <f>A329&amp;B329</f>
        <v>6PRINDLE AVE</v>
      </c>
      <c r="D329" s="7">
        <v>240310</v>
      </c>
      <c r="E329" s="7">
        <v>177940</v>
      </c>
      <c r="F329" s="8">
        <f>+(D329-E329)*0.8*-1</f>
        <v>-49896</v>
      </c>
      <c r="G329" s="9">
        <f>+F329+D329</f>
        <v>190414</v>
      </c>
      <c r="H329" s="10">
        <v>4.3200000000000002E-2</v>
      </c>
      <c r="I329" s="10">
        <v>3.8859999999999999E-2</v>
      </c>
      <c r="J329" s="8">
        <f>+H329*E329</f>
        <v>7687.0080000000007</v>
      </c>
      <c r="K329" s="8">
        <f>+G329*I329</f>
        <v>7399.4880400000002</v>
      </c>
      <c r="L329" s="11">
        <f>+K329-J329</f>
        <v>-287.51996000000054</v>
      </c>
    </row>
    <row r="330" spans="1:12" x14ac:dyDescent="0.25">
      <c r="A330" s="6">
        <v>6</v>
      </c>
      <c r="B330" s="6" t="s">
        <v>211</v>
      </c>
      <c r="C330" s="6" t="str">
        <f>A330&amp;B330</f>
        <v>6RIDGE RD</v>
      </c>
      <c r="D330" s="7">
        <v>304360</v>
      </c>
      <c r="E330" s="7">
        <v>202370</v>
      </c>
      <c r="F330" s="8">
        <f>+(D330-E330)*0.8*-1</f>
        <v>-81592</v>
      </c>
      <c r="G330" s="9">
        <f>+F330+D330</f>
        <v>222768</v>
      </c>
      <c r="H330" s="10">
        <v>4.3200000000000002E-2</v>
      </c>
      <c r="I330" s="10">
        <v>3.8859999999999999E-2</v>
      </c>
      <c r="J330" s="8">
        <f>+H330*E330</f>
        <v>8742.384</v>
      </c>
      <c r="K330" s="8">
        <f>+G330*I330</f>
        <v>8656.7644799999998</v>
      </c>
      <c r="L330" s="11">
        <f>+K330-J330</f>
        <v>-85.619520000000193</v>
      </c>
    </row>
    <row r="331" spans="1:12" x14ac:dyDescent="0.25">
      <c r="A331" s="6">
        <v>6</v>
      </c>
      <c r="B331" s="6" t="s">
        <v>212</v>
      </c>
      <c r="C331" s="6" t="str">
        <f>A331&amp;B331</f>
        <v>6ROCKWELL PLACE</v>
      </c>
      <c r="D331" s="7">
        <v>231210</v>
      </c>
      <c r="E331" s="7">
        <v>122220</v>
      </c>
      <c r="F331" s="8">
        <f>+(D331-E331)*0.8*-1</f>
        <v>-87192</v>
      </c>
      <c r="G331" s="9">
        <f>+F331+D331</f>
        <v>144018</v>
      </c>
      <c r="H331" s="10">
        <v>4.3200000000000002E-2</v>
      </c>
      <c r="I331" s="10">
        <v>3.8859999999999999E-2</v>
      </c>
      <c r="J331" s="8">
        <f>+H331*E331</f>
        <v>5279.9040000000005</v>
      </c>
      <c r="K331" s="8">
        <f>+G331*I331</f>
        <v>5596.5394799999995</v>
      </c>
      <c r="L331" s="11">
        <f>+K331-J331</f>
        <v>316.63547999999901</v>
      </c>
    </row>
    <row r="332" spans="1:12" x14ac:dyDescent="0.25">
      <c r="A332" s="6">
        <v>6</v>
      </c>
      <c r="B332" s="6" t="s">
        <v>214</v>
      </c>
      <c r="C332" s="6" t="str">
        <f>A332&amp;B332</f>
        <v>6SANTANGELO TERR</v>
      </c>
      <c r="D332" s="7">
        <v>109970</v>
      </c>
      <c r="E332" s="7">
        <v>43190</v>
      </c>
      <c r="F332" s="8">
        <f>+(D332-E332)*0.8*-1</f>
        <v>-53424</v>
      </c>
      <c r="G332" s="9">
        <f>+F332+D332</f>
        <v>56546</v>
      </c>
      <c r="H332" s="10">
        <v>4.3200000000000002E-2</v>
      </c>
      <c r="I332" s="10">
        <v>3.8859999999999999E-2</v>
      </c>
      <c r="J332" s="8">
        <f>+H332*E332</f>
        <v>1865.808</v>
      </c>
      <c r="K332" s="8">
        <f>+G332*I332</f>
        <v>2197.3775599999999</v>
      </c>
      <c r="L332" s="11">
        <f>+K332-J332</f>
        <v>331.56955999999991</v>
      </c>
    </row>
    <row r="333" spans="1:12" x14ac:dyDescent="0.25">
      <c r="A333" s="6">
        <v>6</v>
      </c>
      <c r="B333" s="6" t="s">
        <v>215</v>
      </c>
      <c r="C333" s="6" t="str">
        <f>A333&amp;B333</f>
        <v>6SCHMITT TERR</v>
      </c>
      <c r="D333" s="7">
        <v>258790</v>
      </c>
      <c r="E333" s="7">
        <v>179270</v>
      </c>
      <c r="F333" s="8">
        <f>+(D333-E333)*0.8*-1</f>
        <v>-63616</v>
      </c>
      <c r="G333" s="9">
        <f>+F333+D333</f>
        <v>195174</v>
      </c>
      <c r="H333" s="10">
        <v>4.3200000000000002E-2</v>
      </c>
      <c r="I333" s="10">
        <v>3.8859999999999999E-2</v>
      </c>
      <c r="J333" s="8">
        <f>+H333*E333</f>
        <v>7744.4640000000009</v>
      </c>
      <c r="K333" s="8">
        <f>+G333*I333</f>
        <v>7584.4616399999995</v>
      </c>
      <c r="L333" s="11">
        <f>+K333-J333</f>
        <v>-160.00236000000132</v>
      </c>
    </row>
    <row r="334" spans="1:12" x14ac:dyDescent="0.25">
      <c r="A334" s="6">
        <v>6</v>
      </c>
      <c r="B334" s="6" t="s">
        <v>220</v>
      </c>
      <c r="C334" s="6" t="str">
        <f>A334&amp;B334</f>
        <v>6SHELTON ST</v>
      </c>
      <c r="D334" s="7">
        <v>262010</v>
      </c>
      <c r="E334" s="7">
        <v>168210</v>
      </c>
      <c r="F334" s="8">
        <f>+(D334-E334)*0.8*-1</f>
        <v>-75040</v>
      </c>
      <c r="G334" s="9">
        <f>+F334+D334</f>
        <v>186970</v>
      </c>
      <c r="H334" s="10">
        <v>4.3200000000000002E-2</v>
      </c>
      <c r="I334" s="10">
        <v>3.8859999999999999E-2</v>
      </c>
      <c r="J334" s="8">
        <f>+H334*E334</f>
        <v>7266.6720000000005</v>
      </c>
      <c r="K334" s="8">
        <f>+G334*I334</f>
        <v>7265.6541999999999</v>
      </c>
      <c r="L334" s="11">
        <f>+K334-J334</f>
        <v>-1.0178000000005341</v>
      </c>
    </row>
    <row r="335" spans="1:12" x14ac:dyDescent="0.25">
      <c r="A335" s="6">
        <v>6</v>
      </c>
      <c r="B335" s="6" t="s">
        <v>222</v>
      </c>
      <c r="C335" s="6" t="str">
        <f>A335&amp;B335</f>
        <v>6SILVER HILL CND</v>
      </c>
      <c r="D335" s="7">
        <v>73640</v>
      </c>
      <c r="E335" s="7">
        <v>44310</v>
      </c>
      <c r="F335" s="8">
        <f>+(D335-E335)*0.8*-1</f>
        <v>-23464</v>
      </c>
      <c r="G335" s="9">
        <f>+F335+D335</f>
        <v>50176</v>
      </c>
      <c r="H335" s="10">
        <v>4.3200000000000002E-2</v>
      </c>
      <c r="I335" s="10">
        <v>3.8859999999999999E-2</v>
      </c>
      <c r="J335" s="8">
        <f>+H335*E335</f>
        <v>1914.192</v>
      </c>
      <c r="K335" s="8">
        <f>+G335*I335</f>
        <v>1949.8393599999999</v>
      </c>
      <c r="L335" s="11">
        <f>+K335-J335</f>
        <v>35.647359999999935</v>
      </c>
    </row>
    <row r="336" spans="1:12" x14ac:dyDescent="0.25">
      <c r="A336" s="6">
        <v>6</v>
      </c>
      <c r="B336" s="6" t="s">
        <v>224</v>
      </c>
      <c r="C336" s="6" t="str">
        <f>A336&amp;B336</f>
        <v>6SINGER VILLAGE DR</v>
      </c>
      <c r="D336" s="7">
        <v>339220</v>
      </c>
      <c r="E336" s="7">
        <v>226660</v>
      </c>
      <c r="F336" s="8">
        <f>+(D336-E336)*0.8*-1</f>
        <v>-90048</v>
      </c>
      <c r="G336" s="9">
        <f>+F336+D336</f>
        <v>249172</v>
      </c>
      <c r="H336" s="10">
        <v>4.3200000000000002E-2</v>
      </c>
      <c r="I336" s="10">
        <v>3.8859999999999999E-2</v>
      </c>
      <c r="J336" s="8">
        <f>+H336*E336</f>
        <v>9791.7120000000014</v>
      </c>
      <c r="K336" s="8">
        <f>+G336*I336</f>
        <v>9682.8239199999989</v>
      </c>
      <c r="L336" s="11">
        <f>+K336-J336</f>
        <v>-108.88808000000245</v>
      </c>
    </row>
    <row r="337" spans="1:12" x14ac:dyDescent="0.25">
      <c r="A337" s="6">
        <v>6</v>
      </c>
      <c r="B337" s="6" t="s">
        <v>231</v>
      </c>
      <c r="C337" s="6" t="str">
        <f>A337&amp;B337</f>
        <v>6STEPHEN ST</v>
      </c>
      <c r="D337" s="7">
        <v>225960</v>
      </c>
      <c r="E337" s="7">
        <v>139440</v>
      </c>
      <c r="F337" s="8">
        <f>+(D337-E337)*0.8*-1</f>
        <v>-69216</v>
      </c>
      <c r="G337" s="9">
        <f>+F337+D337</f>
        <v>156744</v>
      </c>
      <c r="H337" s="10">
        <v>4.3200000000000002E-2</v>
      </c>
      <c r="I337" s="10">
        <v>3.8859999999999999E-2</v>
      </c>
      <c r="J337" s="8">
        <f>+H337*E337</f>
        <v>6023.808</v>
      </c>
      <c r="K337" s="8">
        <f>+G337*I337</f>
        <v>6091.0718399999996</v>
      </c>
      <c r="L337" s="11">
        <f>+K337-J337</f>
        <v>67.263839999999618</v>
      </c>
    </row>
    <row r="338" spans="1:12" x14ac:dyDescent="0.25">
      <c r="A338" s="6">
        <v>6</v>
      </c>
      <c r="B338" s="6" t="s">
        <v>233</v>
      </c>
      <c r="C338" s="6" t="str">
        <f>A338&amp;B338</f>
        <v>6SUMMER ST</v>
      </c>
      <c r="D338" s="7">
        <v>266490</v>
      </c>
      <c r="E338" s="7">
        <v>161980</v>
      </c>
      <c r="F338" s="8">
        <f>+(D338-E338)*0.8*-1</f>
        <v>-83608</v>
      </c>
      <c r="G338" s="9">
        <f>+F338+D338</f>
        <v>182882</v>
      </c>
      <c r="H338" s="10">
        <v>4.3200000000000002E-2</v>
      </c>
      <c r="I338" s="10">
        <v>3.8859999999999999E-2</v>
      </c>
      <c r="J338" s="8">
        <f>+H338*E338</f>
        <v>6997.5360000000001</v>
      </c>
      <c r="K338" s="8">
        <f>+G338*I338</f>
        <v>7106.7945199999995</v>
      </c>
      <c r="L338" s="11">
        <f>+K338-J338</f>
        <v>109.25851999999941</v>
      </c>
    </row>
    <row r="339" spans="1:12" x14ac:dyDescent="0.25">
      <c r="A339" s="6">
        <v>6</v>
      </c>
      <c r="B339" s="6" t="s">
        <v>235</v>
      </c>
      <c r="C339" s="6" t="str">
        <f>A339&amp;B339</f>
        <v>6SUMMIT ST</v>
      </c>
      <c r="D339" s="7">
        <v>177380</v>
      </c>
      <c r="E339" s="7">
        <v>91000</v>
      </c>
      <c r="F339" s="8">
        <f>+(D339-E339)*0.8*-1</f>
        <v>-69104</v>
      </c>
      <c r="G339" s="9">
        <f>+F339+D339</f>
        <v>108276</v>
      </c>
      <c r="H339" s="10">
        <v>4.3200000000000002E-2</v>
      </c>
      <c r="I339" s="10">
        <v>3.8859999999999999E-2</v>
      </c>
      <c r="J339" s="8">
        <f>+H339*E339</f>
        <v>3931.2000000000003</v>
      </c>
      <c r="K339" s="8">
        <f>+G339*I339</f>
        <v>4207.6053599999996</v>
      </c>
      <c r="L339" s="11">
        <f>+K339-J339</f>
        <v>276.40535999999929</v>
      </c>
    </row>
    <row r="340" spans="1:12" x14ac:dyDescent="0.25">
      <c r="A340" s="6">
        <v>6</v>
      </c>
      <c r="B340" s="6" t="s">
        <v>239</v>
      </c>
      <c r="C340" s="6" t="str">
        <f>A340&amp;B340</f>
        <v>6THIRTY FOUR WEST CONDOS</v>
      </c>
      <c r="D340" s="7">
        <v>211120</v>
      </c>
      <c r="E340" s="7">
        <v>111020</v>
      </c>
      <c r="F340" s="8">
        <f>+(D340-E340)*0.8*-1</f>
        <v>-80080</v>
      </c>
      <c r="G340" s="9">
        <f>+F340+D340</f>
        <v>131040</v>
      </c>
      <c r="H340" s="10">
        <v>4.3200000000000002E-2</v>
      </c>
      <c r="I340" s="10">
        <v>3.8859999999999999E-2</v>
      </c>
      <c r="J340" s="8">
        <f>+H340*E340</f>
        <v>4796.0640000000003</v>
      </c>
      <c r="K340" s="8">
        <f>+G340*I340</f>
        <v>5092.2143999999998</v>
      </c>
      <c r="L340" s="11">
        <f>+K340-J340</f>
        <v>296.15039999999954</v>
      </c>
    </row>
    <row r="341" spans="1:12" x14ac:dyDescent="0.25">
      <c r="A341" s="6">
        <v>6</v>
      </c>
      <c r="B341" s="6" t="s">
        <v>241</v>
      </c>
      <c r="C341" s="6" t="str">
        <f>A341&amp;B341</f>
        <v>6TRUMBULL ST</v>
      </c>
      <c r="D341" s="7">
        <v>369740</v>
      </c>
      <c r="E341" s="7">
        <v>172690</v>
      </c>
      <c r="F341" s="8">
        <f>+(D341-E341)*0.8*-1</f>
        <v>-157640</v>
      </c>
      <c r="G341" s="9">
        <f>+F341+D341</f>
        <v>212100</v>
      </c>
      <c r="H341" s="10">
        <v>4.3200000000000002E-2</v>
      </c>
      <c r="I341" s="10">
        <v>3.8859999999999999E-2</v>
      </c>
      <c r="J341" s="8">
        <f>+H341*E341</f>
        <v>7460.2080000000005</v>
      </c>
      <c r="K341" s="8">
        <f>+G341*I341</f>
        <v>8242.2060000000001</v>
      </c>
      <c r="L341" s="11">
        <f>+K341-J341</f>
        <v>781.99799999999959</v>
      </c>
    </row>
    <row r="342" spans="1:12" x14ac:dyDescent="0.25">
      <c r="A342" s="6">
        <v>6</v>
      </c>
      <c r="B342" s="6" t="s">
        <v>250</v>
      </c>
      <c r="C342" s="6" t="str">
        <f>A342&amp;B342</f>
        <v>6WOODLAND WALK</v>
      </c>
      <c r="D342" s="7">
        <v>284900</v>
      </c>
      <c r="E342" s="7">
        <v>185710</v>
      </c>
      <c r="F342" s="8">
        <f>+(D342-E342)*0.8*-1</f>
        <v>-79352</v>
      </c>
      <c r="G342" s="9">
        <f>+F342+D342</f>
        <v>205548</v>
      </c>
      <c r="H342" s="10">
        <v>4.3200000000000002E-2</v>
      </c>
      <c r="I342" s="10">
        <v>3.8859999999999999E-2</v>
      </c>
      <c r="J342" s="8">
        <f>+H342*E342</f>
        <v>8022.6720000000005</v>
      </c>
      <c r="K342" s="8">
        <f>+G342*I342</f>
        <v>7987.5952799999995</v>
      </c>
      <c r="L342" s="11">
        <f>+K342-J342</f>
        <v>-35.076720000000932</v>
      </c>
    </row>
    <row r="343" spans="1:12" x14ac:dyDescent="0.25">
      <c r="A343" s="6">
        <v>6</v>
      </c>
      <c r="B343" s="6" t="s">
        <v>251</v>
      </c>
      <c r="C343" s="6" t="str">
        <f>A343&amp;B343</f>
        <v>6WOODYCREST</v>
      </c>
      <c r="D343" s="7">
        <v>322490</v>
      </c>
      <c r="E343" s="7">
        <v>181720</v>
      </c>
      <c r="F343" s="8">
        <f>+(D343-E343)*0.8*-1</f>
        <v>-112616</v>
      </c>
      <c r="G343" s="9">
        <f>+F343+D343</f>
        <v>209874</v>
      </c>
      <c r="H343" s="10">
        <v>4.3200000000000002E-2</v>
      </c>
      <c r="I343" s="10">
        <v>3.8859999999999999E-2</v>
      </c>
      <c r="J343" s="8">
        <f>+H343*E343</f>
        <v>7850.3040000000001</v>
      </c>
      <c r="K343" s="8">
        <f>+G343*I343</f>
        <v>8155.7036399999997</v>
      </c>
      <c r="L343" s="11">
        <f>+K343-J343</f>
        <v>305.39963999999964</v>
      </c>
    </row>
    <row r="344" spans="1:12" x14ac:dyDescent="0.25">
      <c r="A344" s="6">
        <v>7</v>
      </c>
      <c r="B344" s="6" t="s">
        <v>1</v>
      </c>
      <c r="C344" s="6" t="str">
        <f>A344&amp;B344</f>
        <v>7ACADEMY HILL RD</v>
      </c>
      <c r="D344" s="7">
        <v>178430</v>
      </c>
      <c r="E344" s="7">
        <v>139300</v>
      </c>
      <c r="F344" s="8">
        <f>+(D344-E344)*0.8*-1</f>
        <v>-31304</v>
      </c>
      <c r="G344" s="9">
        <f>+F344+D344</f>
        <v>147126</v>
      </c>
      <c r="H344" s="10">
        <v>4.3200000000000002E-2</v>
      </c>
      <c r="I344" s="10">
        <v>3.8859999999999999E-2</v>
      </c>
      <c r="J344" s="8">
        <f>+H344*E344</f>
        <v>6017.76</v>
      </c>
      <c r="K344" s="8">
        <f>+G344*I344</f>
        <v>5717.3163599999998</v>
      </c>
      <c r="L344" s="11">
        <f>+K344-J344</f>
        <v>-300.44364000000041</v>
      </c>
    </row>
    <row r="345" spans="1:12" x14ac:dyDescent="0.25">
      <c r="A345" s="6">
        <v>7</v>
      </c>
      <c r="B345" s="6" t="s">
        <v>5</v>
      </c>
      <c r="C345" s="6" t="str">
        <f>A345&amp;B345</f>
        <v>7ASHWOOD TERR</v>
      </c>
      <c r="D345" s="7">
        <v>240940</v>
      </c>
      <c r="E345" s="7">
        <v>153230</v>
      </c>
      <c r="F345" s="8">
        <f>+(D345-E345)*0.8*-1</f>
        <v>-70168</v>
      </c>
      <c r="G345" s="9">
        <f>+F345+D345</f>
        <v>170772</v>
      </c>
      <c r="H345" s="10">
        <v>4.3200000000000002E-2</v>
      </c>
      <c r="I345" s="10">
        <v>3.8859999999999999E-2</v>
      </c>
      <c r="J345" s="8">
        <f>+H345*E345</f>
        <v>6619.5360000000001</v>
      </c>
      <c r="K345" s="8">
        <f>+G345*I345</f>
        <v>6636.19992</v>
      </c>
      <c r="L345" s="11">
        <f>+K345-J345</f>
        <v>16.663919999999962</v>
      </c>
    </row>
    <row r="346" spans="1:12" x14ac:dyDescent="0.25">
      <c r="A346" s="6">
        <v>7</v>
      </c>
      <c r="B346" s="6" t="s">
        <v>13</v>
      </c>
      <c r="C346" s="6" t="str">
        <f>A346&amp;B346</f>
        <v>7BELLEVIEW DR</v>
      </c>
      <c r="D346" s="7">
        <v>226100</v>
      </c>
      <c r="E346" s="7">
        <v>139370</v>
      </c>
      <c r="F346" s="8">
        <f>+(D346-E346)*0.8*-1</f>
        <v>-69384</v>
      </c>
      <c r="G346" s="9">
        <f>+F346+D346</f>
        <v>156716</v>
      </c>
      <c r="H346" s="10">
        <v>4.3200000000000002E-2</v>
      </c>
      <c r="I346" s="10">
        <v>3.8859999999999999E-2</v>
      </c>
      <c r="J346" s="8">
        <f>+H346*E346</f>
        <v>6020.7840000000006</v>
      </c>
      <c r="K346" s="8">
        <f>+G346*I346</f>
        <v>6089.9837600000001</v>
      </c>
      <c r="L346" s="11">
        <f>+K346-J346</f>
        <v>69.199759999999515</v>
      </c>
    </row>
    <row r="347" spans="1:12" x14ac:dyDescent="0.25">
      <c r="A347" s="6">
        <v>7</v>
      </c>
      <c r="B347" s="6" t="s">
        <v>14</v>
      </c>
      <c r="C347" s="6" t="str">
        <f>A347&amp;B347</f>
        <v>7BENANTO DR</v>
      </c>
      <c r="D347" s="7">
        <v>290990</v>
      </c>
      <c r="E347" s="7">
        <v>204330</v>
      </c>
      <c r="F347" s="8">
        <f>+(D347-E347)*0.8*-1</f>
        <v>-69328</v>
      </c>
      <c r="G347" s="9">
        <f>+F347+D347</f>
        <v>221662</v>
      </c>
      <c r="H347" s="10">
        <v>4.3200000000000002E-2</v>
      </c>
      <c r="I347" s="10">
        <v>3.8859999999999999E-2</v>
      </c>
      <c r="J347" s="8">
        <f>+H347*E347</f>
        <v>8827.0560000000005</v>
      </c>
      <c r="K347" s="8">
        <f>+G347*I347</f>
        <v>8613.785319999999</v>
      </c>
      <c r="L347" s="11">
        <f>+K347-J347</f>
        <v>-213.27068000000145</v>
      </c>
    </row>
    <row r="348" spans="1:12" x14ac:dyDescent="0.25">
      <c r="A348" s="6">
        <v>7</v>
      </c>
      <c r="B348" s="6" t="s">
        <v>18</v>
      </c>
      <c r="C348" s="6" t="str">
        <f>A348&amp;B348</f>
        <v>7BROOKSIDE COMM</v>
      </c>
      <c r="D348" s="7">
        <v>197610</v>
      </c>
      <c r="E348" s="7">
        <v>97300</v>
      </c>
      <c r="F348" s="8">
        <f>+(D348-E348)*0.8*-1</f>
        <v>-80248</v>
      </c>
      <c r="G348" s="9">
        <f>+F348+D348</f>
        <v>117362</v>
      </c>
      <c r="H348" s="10">
        <v>4.3200000000000002E-2</v>
      </c>
      <c r="I348" s="10">
        <v>3.8859999999999999E-2</v>
      </c>
      <c r="J348" s="8">
        <f>+H348*E348</f>
        <v>4203.3600000000006</v>
      </c>
      <c r="K348" s="8">
        <f>+G348*I348</f>
        <v>4560.68732</v>
      </c>
      <c r="L348" s="11">
        <f>+K348-J348</f>
        <v>357.32731999999942</v>
      </c>
    </row>
    <row r="349" spans="1:12" x14ac:dyDescent="0.25">
      <c r="A349" s="6">
        <v>7</v>
      </c>
      <c r="B349" s="6" t="s">
        <v>19</v>
      </c>
      <c r="C349" s="6" t="str">
        <f>A349&amp;B349</f>
        <v>7BROOKSIDE COMMO</v>
      </c>
      <c r="D349" s="7">
        <v>207760</v>
      </c>
      <c r="E349" s="7">
        <v>113050</v>
      </c>
      <c r="F349" s="8">
        <f>+(D349-E349)*0.8*-1</f>
        <v>-75768</v>
      </c>
      <c r="G349" s="9">
        <f>+F349+D349</f>
        <v>131992</v>
      </c>
      <c r="H349" s="10">
        <v>4.3200000000000002E-2</v>
      </c>
      <c r="I349" s="10">
        <v>3.8859999999999999E-2</v>
      </c>
      <c r="J349" s="8">
        <f>+H349*E349</f>
        <v>4883.76</v>
      </c>
      <c r="K349" s="8">
        <f>+G349*I349</f>
        <v>5129.2091199999995</v>
      </c>
      <c r="L349" s="11">
        <f>+K349-J349</f>
        <v>245.44911999999931</v>
      </c>
    </row>
    <row r="350" spans="1:12" x14ac:dyDescent="0.25">
      <c r="A350" s="6">
        <v>7</v>
      </c>
      <c r="B350" s="6" t="s">
        <v>23</v>
      </c>
      <c r="C350" s="6" t="str">
        <f>A350&amp;B350</f>
        <v>7CAMPTOWN AVE</v>
      </c>
      <c r="D350" s="7">
        <v>134610</v>
      </c>
      <c r="E350" s="7">
        <v>82950</v>
      </c>
      <c r="F350" s="8">
        <f>+(D350-E350)*0.8*-1</f>
        <v>-41328</v>
      </c>
      <c r="G350" s="9">
        <f>+F350+D350</f>
        <v>93282</v>
      </c>
      <c r="H350" s="10">
        <v>4.3200000000000002E-2</v>
      </c>
      <c r="I350" s="10">
        <v>3.8859999999999999E-2</v>
      </c>
      <c r="J350" s="8">
        <f>+H350*E350</f>
        <v>3583.44</v>
      </c>
      <c r="K350" s="8">
        <f>+G350*I350</f>
        <v>3624.9385199999997</v>
      </c>
      <c r="L350" s="11">
        <f>+K350-J350</f>
        <v>41.498519999999644</v>
      </c>
    </row>
    <row r="351" spans="1:12" x14ac:dyDescent="0.25">
      <c r="A351" s="6">
        <v>7</v>
      </c>
      <c r="B351" s="6" t="s">
        <v>36</v>
      </c>
      <c r="C351" s="6" t="str">
        <f>A351&amp;B351</f>
        <v>7COMMODORE COMMO</v>
      </c>
      <c r="D351" s="7">
        <v>145460</v>
      </c>
      <c r="E351" s="7">
        <v>75810</v>
      </c>
      <c r="F351" s="8">
        <f>+(D351-E351)*0.8*-1</f>
        <v>-55720</v>
      </c>
      <c r="G351" s="9">
        <f>+F351+D351</f>
        <v>89740</v>
      </c>
      <c r="H351" s="10">
        <v>4.3200000000000002E-2</v>
      </c>
      <c r="I351" s="10">
        <v>3.8859999999999999E-2</v>
      </c>
      <c r="J351" s="8">
        <f>+H351*E351</f>
        <v>3274.9920000000002</v>
      </c>
      <c r="K351" s="8">
        <f>+G351*I351</f>
        <v>3487.2963999999997</v>
      </c>
      <c r="L351" s="11">
        <f>+K351-J351</f>
        <v>212.30439999999953</v>
      </c>
    </row>
    <row r="352" spans="1:12" x14ac:dyDescent="0.25">
      <c r="A352" s="6">
        <v>7</v>
      </c>
      <c r="B352" s="6" t="s">
        <v>37</v>
      </c>
      <c r="C352" s="6" t="str">
        <f>A352&amp;B352</f>
        <v>7COMMODORE HULL</v>
      </c>
      <c r="D352" s="7">
        <v>351400</v>
      </c>
      <c r="E352" s="7">
        <v>222950</v>
      </c>
      <c r="F352" s="8">
        <f>+(D352-E352)*0.8*-1</f>
        <v>-102760</v>
      </c>
      <c r="G352" s="9">
        <f>+F352+D352</f>
        <v>248640</v>
      </c>
      <c r="H352" s="10">
        <v>4.3200000000000002E-2</v>
      </c>
      <c r="I352" s="10">
        <v>3.8859999999999999E-2</v>
      </c>
      <c r="J352" s="8">
        <f>+H352*E352</f>
        <v>9631.44</v>
      </c>
      <c r="K352" s="8">
        <f>+G352*I352</f>
        <v>9662.1504000000004</v>
      </c>
      <c r="L352" s="11">
        <f>+K352-J352</f>
        <v>30.710399999999936</v>
      </c>
    </row>
    <row r="353" spans="1:12" x14ac:dyDescent="0.25">
      <c r="A353" s="6">
        <v>7</v>
      </c>
      <c r="B353" s="6" t="s">
        <v>41</v>
      </c>
      <c r="C353" s="6" t="str">
        <f>A353&amp;B353</f>
        <v>7COTTAGE ST</v>
      </c>
      <c r="D353" s="7">
        <v>290430</v>
      </c>
      <c r="E353" s="7">
        <v>165690</v>
      </c>
      <c r="F353" s="8">
        <f>+(D353-E353)*0.8*-1</f>
        <v>-99792</v>
      </c>
      <c r="G353" s="9">
        <f>+F353+D353</f>
        <v>190638</v>
      </c>
      <c r="H353" s="10">
        <v>4.3200000000000002E-2</v>
      </c>
      <c r="I353" s="10">
        <v>3.8859999999999999E-2</v>
      </c>
      <c r="J353" s="8">
        <f>+H353*E353</f>
        <v>7157.808</v>
      </c>
      <c r="K353" s="8">
        <f>+G353*I353</f>
        <v>7408.1926800000001</v>
      </c>
      <c r="L353" s="11">
        <f>+K353-J353</f>
        <v>250.38468000000012</v>
      </c>
    </row>
    <row r="354" spans="1:12" x14ac:dyDescent="0.25">
      <c r="A354" s="6">
        <v>7</v>
      </c>
      <c r="B354" s="6" t="s">
        <v>43</v>
      </c>
      <c r="C354" s="6" t="str">
        <f>A354&amp;B354</f>
        <v>7CULLINS HILL RD</v>
      </c>
      <c r="D354" s="7">
        <v>208740</v>
      </c>
      <c r="E354" s="7">
        <v>166740</v>
      </c>
      <c r="F354" s="8">
        <f>+(D354-E354)*0.8*-1</f>
        <v>-33600</v>
      </c>
      <c r="G354" s="9">
        <f>+F354+D354</f>
        <v>175140</v>
      </c>
      <c r="H354" s="10">
        <v>4.3200000000000002E-2</v>
      </c>
      <c r="I354" s="10">
        <v>3.8859999999999999E-2</v>
      </c>
      <c r="J354" s="8">
        <f>+H354*E354</f>
        <v>7203.1680000000006</v>
      </c>
      <c r="K354" s="8">
        <f>+G354*I354</f>
        <v>6805.9403999999995</v>
      </c>
      <c r="L354" s="11">
        <f>+K354-J354</f>
        <v>-397.22760000000108</v>
      </c>
    </row>
    <row r="355" spans="1:12" x14ac:dyDescent="0.25">
      <c r="A355" s="6">
        <v>7</v>
      </c>
      <c r="B355" s="6" t="s">
        <v>52</v>
      </c>
      <c r="C355" s="6" t="str">
        <f>A355&amp;B355</f>
        <v>7DERBYSHIRE</v>
      </c>
      <c r="D355" s="7">
        <v>225260</v>
      </c>
      <c r="E355" s="7">
        <v>129290</v>
      </c>
      <c r="F355" s="8">
        <f>+(D355-E355)*0.8*-1</f>
        <v>-76776</v>
      </c>
      <c r="G355" s="9">
        <f>+F355+D355</f>
        <v>148484</v>
      </c>
      <c r="H355" s="10">
        <v>4.3200000000000002E-2</v>
      </c>
      <c r="I355" s="10">
        <v>3.8859999999999999E-2</v>
      </c>
      <c r="J355" s="8">
        <f>+H355*E355</f>
        <v>5585.3280000000004</v>
      </c>
      <c r="K355" s="8">
        <f>+G355*I355</f>
        <v>5770.08824</v>
      </c>
      <c r="L355" s="11">
        <f>+K355-J355</f>
        <v>184.76023999999961</v>
      </c>
    </row>
    <row r="356" spans="1:12" x14ac:dyDescent="0.25">
      <c r="A356" s="12">
        <v>7</v>
      </c>
      <c r="B356" s="12" t="s">
        <v>55</v>
      </c>
      <c r="C356" s="6" t="str">
        <f>A356&amp;B356</f>
        <v>7DIVISION ST</v>
      </c>
      <c r="D356" s="13">
        <v>315000</v>
      </c>
      <c r="E356" s="13">
        <v>144130</v>
      </c>
      <c r="F356" s="8">
        <f>+(D356-E356)*0.8*-1</f>
        <v>-136696</v>
      </c>
      <c r="G356" s="9">
        <f>+F356+D356</f>
        <v>178304</v>
      </c>
      <c r="H356" s="10">
        <v>4.3200000000000002E-2</v>
      </c>
      <c r="I356" s="10">
        <v>3.8859999999999999E-2</v>
      </c>
      <c r="J356" s="8">
        <f>+H356*E356</f>
        <v>6226.4160000000002</v>
      </c>
      <c r="K356" s="8">
        <f>+G356*I356</f>
        <v>6928.8934399999998</v>
      </c>
      <c r="L356" s="11">
        <f>+K356-J356</f>
        <v>702.47743999999966</v>
      </c>
    </row>
    <row r="357" spans="1:12" x14ac:dyDescent="0.25">
      <c r="A357" s="6">
        <v>7</v>
      </c>
      <c r="B357" s="6" t="s">
        <v>57</v>
      </c>
      <c r="C357" s="6" t="str">
        <f>A357&amp;B357</f>
        <v>7DONNA AVE</v>
      </c>
      <c r="D357" s="7">
        <v>199080</v>
      </c>
      <c r="E357" s="7">
        <v>137900</v>
      </c>
      <c r="F357" s="8">
        <f>+(D357-E357)*0.8*-1</f>
        <v>-48944</v>
      </c>
      <c r="G357" s="9">
        <f>+F357+D357</f>
        <v>150136</v>
      </c>
      <c r="H357" s="10">
        <v>4.3200000000000002E-2</v>
      </c>
      <c r="I357" s="10">
        <v>3.8859999999999999E-2</v>
      </c>
      <c r="J357" s="8">
        <f>+H357*E357</f>
        <v>5957.2800000000007</v>
      </c>
      <c r="K357" s="8">
        <f>+G357*I357</f>
        <v>5834.28496</v>
      </c>
      <c r="L357" s="11">
        <f>+K357-J357</f>
        <v>-122.9950400000007</v>
      </c>
    </row>
    <row r="358" spans="1:12" x14ac:dyDescent="0.25">
      <c r="A358" s="6">
        <v>7</v>
      </c>
      <c r="B358" s="6" t="s">
        <v>58</v>
      </c>
      <c r="C358" s="6" t="str">
        <f>A358&amp;B358</f>
        <v>7E BASSETT LN</v>
      </c>
      <c r="D358" s="7">
        <v>504350</v>
      </c>
      <c r="E358" s="7">
        <v>329560</v>
      </c>
      <c r="F358" s="8">
        <f>+(D358-E358)*0.8*-1</f>
        <v>-139832</v>
      </c>
      <c r="G358" s="9">
        <f>+F358+D358</f>
        <v>364518</v>
      </c>
      <c r="H358" s="10">
        <v>4.3200000000000002E-2</v>
      </c>
      <c r="I358" s="10">
        <v>3.8859999999999999E-2</v>
      </c>
      <c r="J358" s="8">
        <f>+H358*E358</f>
        <v>14236.992</v>
      </c>
      <c r="K358" s="8">
        <f>+G358*I358</f>
        <v>14165.169479999999</v>
      </c>
      <c r="L358" s="11">
        <f>+K358-J358</f>
        <v>-71.822520000001532</v>
      </c>
    </row>
    <row r="359" spans="1:12" x14ac:dyDescent="0.25">
      <c r="A359" s="6">
        <v>7</v>
      </c>
      <c r="B359" s="6" t="s">
        <v>73</v>
      </c>
      <c r="C359" s="6" t="str">
        <f>A359&amp;B359</f>
        <v>7FIFTH ST</v>
      </c>
      <c r="D359" s="7">
        <v>259140</v>
      </c>
      <c r="E359" s="7">
        <v>122500</v>
      </c>
      <c r="F359" s="8">
        <f>+(D359-E359)*0.8*-1</f>
        <v>-109312</v>
      </c>
      <c r="G359" s="9">
        <f>+F359+D359</f>
        <v>149828</v>
      </c>
      <c r="H359" s="10">
        <v>4.3200000000000002E-2</v>
      </c>
      <c r="I359" s="10">
        <v>3.8859999999999999E-2</v>
      </c>
      <c r="J359" s="8">
        <f>+H359*E359</f>
        <v>5292</v>
      </c>
      <c r="K359" s="8">
        <f>+G359*I359</f>
        <v>5822.3160799999996</v>
      </c>
      <c r="L359" s="11">
        <f>+K359-J359</f>
        <v>530.3160799999996</v>
      </c>
    </row>
    <row r="360" spans="1:12" x14ac:dyDescent="0.25">
      <c r="A360" s="6">
        <v>7</v>
      </c>
      <c r="B360" s="6" t="s">
        <v>82</v>
      </c>
      <c r="C360" s="6" t="str">
        <f>A360&amp;B360</f>
        <v>7GENERAL WOOSTER RD</v>
      </c>
      <c r="D360" s="7">
        <v>438760</v>
      </c>
      <c r="E360" s="7">
        <v>285950</v>
      </c>
      <c r="F360" s="8">
        <f>+(D360-E360)*0.8*-1</f>
        <v>-122248</v>
      </c>
      <c r="G360" s="9">
        <f>+F360+D360</f>
        <v>316512</v>
      </c>
      <c r="H360" s="10">
        <v>4.3200000000000002E-2</v>
      </c>
      <c r="I360" s="10">
        <v>3.8859999999999999E-2</v>
      </c>
      <c r="J360" s="8">
        <f>+H360*E360</f>
        <v>12353.04</v>
      </c>
      <c r="K360" s="8">
        <f>+G360*I360</f>
        <v>12299.65632</v>
      </c>
      <c r="L360" s="11">
        <f>+K360-J360</f>
        <v>-53.383680000000822</v>
      </c>
    </row>
    <row r="361" spans="1:12" x14ac:dyDescent="0.25">
      <c r="A361" s="6">
        <v>7</v>
      </c>
      <c r="B361" s="6" t="s">
        <v>83</v>
      </c>
      <c r="C361" s="6" t="str">
        <f>A361&amp;B361</f>
        <v>7GEORGE AVE</v>
      </c>
      <c r="D361" s="7">
        <v>183610</v>
      </c>
      <c r="E361" s="7">
        <v>125020</v>
      </c>
      <c r="F361" s="8">
        <f>+(D361-E361)*0.8*-1</f>
        <v>-46872</v>
      </c>
      <c r="G361" s="9">
        <f>+F361+D361</f>
        <v>136738</v>
      </c>
      <c r="H361" s="10">
        <v>4.3200000000000002E-2</v>
      </c>
      <c r="I361" s="10">
        <v>3.8859999999999999E-2</v>
      </c>
      <c r="J361" s="8">
        <f>+H361*E361</f>
        <v>5400.8640000000005</v>
      </c>
      <c r="K361" s="8">
        <f>+G361*I361</f>
        <v>5313.63868</v>
      </c>
      <c r="L361" s="11">
        <f>+K361-J361</f>
        <v>-87.225320000000465</v>
      </c>
    </row>
    <row r="362" spans="1:12" x14ac:dyDescent="0.25">
      <c r="A362" s="6">
        <v>7</v>
      </c>
      <c r="B362" s="6" t="s">
        <v>85</v>
      </c>
      <c r="C362" s="6" t="str">
        <f>A362&amp;B362</f>
        <v>7GRANDVIEW BLVD</v>
      </c>
      <c r="D362" s="7">
        <v>382270</v>
      </c>
      <c r="E362" s="7">
        <v>239610</v>
      </c>
      <c r="F362" s="8">
        <f>+(D362-E362)*0.8*-1</f>
        <v>-114128</v>
      </c>
      <c r="G362" s="9">
        <f>+F362+D362</f>
        <v>268142</v>
      </c>
      <c r="H362" s="10">
        <v>4.3200000000000002E-2</v>
      </c>
      <c r="I362" s="10">
        <v>3.8859999999999999E-2</v>
      </c>
      <c r="J362" s="8">
        <f>+H362*E362</f>
        <v>10351.152</v>
      </c>
      <c r="K362" s="8">
        <f>+G362*I362</f>
        <v>10419.99812</v>
      </c>
      <c r="L362" s="11">
        <f>+K362-J362</f>
        <v>68.846120000000155</v>
      </c>
    </row>
    <row r="363" spans="1:12" x14ac:dyDescent="0.25">
      <c r="A363" s="6">
        <v>7</v>
      </c>
      <c r="B363" s="6" t="s">
        <v>88</v>
      </c>
      <c r="C363" s="6" t="str">
        <f>A363&amp;B363</f>
        <v>7HAROLD AVE</v>
      </c>
      <c r="D363" s="7">
        <v>190680</v>
      </c>
      <c r="E363" s="7">
        <v>138880</v>
      </c>
      <c r="F363" s="8">
        <f>+(D363-E363)*0.8*-1</f>
        <v>-41440</v>
      </c>
      <c r="G363" s="9">
        <f>+F363+D363</f>
        <v>149240</v>
      </c>
      <c r="H363" s="10">
        <v>4.3200000000000002E-2</v>
      </c>
      <c r="I363" s="10">
        <v>3.8859999999999999E-2</v>
      </c>
      <c r="J363" s="8">
        <f>+H363*E363</f>
        <v>5999.616</v>
      </c>
      <c r="K363" s="8">
        <f>+G363*I363</f>
        <v>5799.4664000000002</v>
      </c>
      <c r="L363" s="11">
        <f>+K363-J363</f>
        <v>-200.14959999999974</v>
      </c>
    </row>
    <row r="364" spans="1:12" x14ac:dyDescent="0.25">
      <c r="A364" s="6">
        <v>7</v>
      </c>
      <c r="B364" s="6" t="s">
        <v>92</v>
      </c>
      <c r="C364" s="6" t="str">
        <f>A364&amp;B364</f>
        <v>7HAWTHORNE PLACE</v>
      </c>
      <c r="D364" s="7">
        <v>181090</v>
      </c>
      <c r="E364" s="7">
        <v>82600</v>
      </c>
      <c r="F364" s="8">
        <f>+(D364-E364)*0.8*-1</f>
        <v>-78792</v>
      </c>
      <c r="G364" s="9">
        <f>+F364+D364</f>
        <v>102298</v>
      </c>
      <c r="H364" s="10">
        <v>4.3200000000000002E-2</v>
      </c>
      <c r="I364" s="10">
        <v>3.8859999999999999E-2</v>
      </c>
      <c r="J364" s="8">
        <f>+H364*E364</f>
        <v>3568.32</v>
      </c>
      <c r="K364" s="8">
        <f>+G364*I364</f>
        <v>3975.3002799999999</v>
      </c>
      <c r="L364" s="11">
        <f>+K364-J364</f>
        <v>406.98027999999977</v>
      </c>
    </row>
    <row r="365" spans="1:12" x14ac:dyDescent="0.25">
      <c r="A365" s="6">
        <v>7</v>
      </c>
      <c r="B365" s="6" t="s">
        <v>101</v>
      </c>
      <c r="C365" s="6" t="str">
        <f>A365&amp;B365</f>
        <v>7HOWARD AVE</v>
      </c>
      <c r="D365" s="7">
        <v>224700</v>
      </c>
      <c r="E365" s="7">
        <v>145040</v>
      </c>
      <c r="F365" s="8">
        <f>+(D365-E365)*0.8*-1</f>
        <v>-63728</v>
      </c>
      <c r="G365" s="9">
        <f>+F365+D365</f>
        <v>160972</v>
      </c>
      <c r="H365" s="10">
        <v>4.3200000000000002E-2</v>
      </c>
      <c r="I365" s="10">
        <v>3.8859999999999999E-2</v>
      </c>
      <c r="J365" s="8">
        <f>+H365*E365</f>
        <v>6265.7280000000001</v>
      </c>
      <c r="K365" s="8">
        <f>+G365*I365</f>
        <v>6255.3719199999996</v>
      </c>
      <c r="L365" s="11">
        <f>+K365-J365</f>
        <v>-10.356080000000475</v>
      </c>
    </row>
    <row r="366" spans="1:12" x14ac:dyDescent="0.25">
      <c r="A366" s="6">
        <v>7</v>
      </c>
      <c r="B366" s="6" t="s">
        <v>105</v>
      </c>
      <c r="C366" s="6" t="str">
        <f>A366&amp;B366</f>
        <v>7JEANETTI DR</v>
      </c>
      <c r="D366" s="7">
        <v>248430</v>
      </c>
      <c r="E366" s="7">
        <v>175420</v>
      </c>
      <c r="F366" s="8">
        <f>+(D366-E366)*0.8*-1</f>
        <v>-58408</v>
      </c>
      <c r="G366" s="9">
        <f>+F366+D366</f>
        <v>190022</v>
      </c>
      <c r="H366" s="10">
        <v>4.3200000000000002E-2</v>
      </c>
      <c r="I366" s="10">
        <v>3.8859999999999999E-2</v>
      </c>
      <c r="J366" s="8">
        <f>+H366*E366</f>
        <v>7578.1440000000002</v>
      </c>
      <c r="K366" s="8">
        <f>+G366*I366</f>
        <v>7384.2549199999994</v>
      </c>
      <c r="L366" s="11">
        <f>+K366-J366</f>
        <v>-193.88908000000083</v>
      </c>
    </row>
    <row r="367" spans="1:12" x14ac:dyDescent="0.25">
      <c r="A367" s="6">
        <v>7</v>
      </c>
      <c r="B367" s="6" t="s">
        <v>107</v>
      </c>
      <c r="C367" s="6" t="str">
        <f>A367&amp;B367</f>
        <v>7JOYCE AVE</v>
      </c>
      <c r="D367" s="7">
        <v>200060</v>
      </c>
      <c r="E367" s="7">
        <v>136920</v>
      </c>
      <c r="F367" s="8">
        <f>+(D367-E367)*0.8*-1</f>
        <v>-50512</v>
      </c>
      <c r="G367" s="9">
        <f>+F367+D367</f>
        <v>149548</v>
      </c>
      <c r="H367" s="10">
        <v>4.3200000000000002E-2</v>
      </c>
      <c r="I367" s="10">
        <v>3.8859999999999999E-2</v>
      </c>
      <c r="J367" s="8">
        <f>+H367*E367</f>
        <v>5914.9440000000004</v>
      </c>
      <c r="K367" s="8">
        <f>+G367*I367</f>
        <v>5811.4352799999997</v>
      </c>
      <c r="L367" s="11">
        <f>+K367-J367</f>
        <v>-103.50872000000072</v>
      </c>
    </row>
    <row r="368" spans="1:12" x14ac:dyDescent="0.25">
      <c r="A368" s="6">
        <v>7</v>
      </c>
      <c r="B368" s="6" t="s">
        <v>108</v>
      </c>
      <c r="C368" s="6" t="str">
        <f>A368&amp;B368</f>
        <v>7KINDLE LANE</v>
      </c>
      <c r="D368" s="7">
        <v>213290</v>
      </c>
      <c r="E368" s="7">
        <v>139300</v>
      </c>
      <c r="F368" s="8">
        <f>+(D368-E368)*0.8*-1</f>
        <v>-59192</v>
      </c>
      <c r="G368" s="9">
        <f>+F368+D368</f>
        <v>154098</v>
      </c>
      <c r="H368" s="10">
        <v>4.3200000000000002E-2</v>
      </c>
      <c r="I368" s="10">
        <v>3.8859999999999999E-2</v>
      </c>
      <c r="J368" s="8">
        <f>+H368*E368</f>
        <v>6017.76</v>
      </c>
      <c r="K368" s="8">
        <f>+G368*I368</f>
        <v>5988.2482799999998</v>
      </c>
      <c r="L368" s="11">
        <f>+K368-J368</f>
        <v>-29.511720000000423</v>
      </c>
    </row>
    <row r="369" spans="1:12" x14ac:dyDescent="0.25">
      <c r="A369" s="12">
        <v>7</v>
      </c>
      <c r="B369" s="12" t="s">
        <v>114</v>
      </c>
      <c r="C369" s="6" t="str">
        <f>A369&amp;B369</f>
        <v>7LAUREL AVE</v>
      </c>
      <c r="D369" s="13">
        <v>296310</v>
      </c>
      <c r="E369" s="13">
        <v>212590</v>
      </c>
      <c r="F369" s="8">
        <f>+(D369-E369)*0.8*-1</f>
        <v>-66976</v>
      </c>
      <c r="G369" s="9">
        <f>+F369+D369</f>
        <v>229334</v>
      </c>
      <c r="H369" s="10">
        <v>4.3200000000000002E-2</v>
      </c>
      <c r="I369" s="10">
        <v>3.8859999999999999E-2</v>
      </c>
      <c r="J369" s="8">
        <f>+H369*E369</f>
        <v>9183.8880000000008</v>
      </c>
      <c r="K369" s="8">
        <f>+G369*I369</f>
        <v>8911.9192399999993</v>
      </c>
      <c r="L369" s="11">
        <f>+K369-J369</f>
        <v>-271.96876000000157</v>
      </c>
    </row>
    <row r="370" spans="1:12" x14ac:dyDescent="0.25">
      <c r="A370" s="6">
        <v>7</v>
      </c>
      <c r="B370" s="6" t="s">
        <v>118</v>
      </c>
      <c r="C370" s="6" t="str">
        <f>A370&amp;B370</f>
        <v>7LILAC CIRCLE</v>
      </c>
      <c r="D370" s="7">
        <v>509600</v>
      </c>
      <c r="E370" s="7">
        <v>386050</v>
      </c>
      <c r="F370" s="8">
        <f>+(D370-E370)*0.8*-1</f>
        <v>-98840</v>
      </c>
      <c r="G370" s="9">
        <f>+F370+D370</f>
        <v>410760</v>
      </c>
      <c r="H370" s="10">
        <v>4.3200000000000002E-2</v>
      </c>
      <c r="I370" s="10">
        <v>3.8859999999999999E-2</v>
      </c>
      <c r="J370" s="8">
        <f>+H370*E370</f>
        <v>16677.36</v>
      </c>
      <c r="K370" s="8">
        <f>+G370*I370</f>
        <v>15962.133599999999</v>
      </c>
      <c r="L370" s="11">
        <f>+K370-J370</f>
        <v>-715.22640000000138</v>
      </c>
    </row>
    <row r="371" spans="1:12" x14ac:dyDescent="0.25">
      <c r="A371" s="6">
        <v>7</v>
      </c>
      <c r="B371" s="6" t="s">
        <v>119</v>
      </c>
      <c r="C371" s="6" t="str">
        <f>A371&amp;B371</f>
        <v>7LOMBARDI DR</v>
      </c>
      <c r="D371" s="7">
        <v>354760</v>
      </c>
      <c r="E371" s="7">
        <v>281610</v>
      </c>
      <c r="F371" s="8">
        <f>+(D371-E371)*0.8*-1</f>
        <v>-58520</v>
      </c>
      <c r="G371" s="9">
        <f>+F371+D371</f>
        <v>296240</v>
      </c>
      <c r="H371" s="10">
        <v>4.3200000000000002E-2</v>
      </c>
      <c r="I371" s="10">
        <v>3.8859999999999999E-2</v>
      </c>
      <c r="J371" s="8">
        <f>+H371*E371</f>
        <v>12165.552000000001</v>
      </c>
      <c r="K371" s="8">
        <f>+G371*I371</f>
        <v>11511.886399999999</v>
      </c>
      <c r="L371" s="11">
        <f>+K371-J371</f>
        <v>-653.66560000000209</v>
      </c>
    </row>
    <row r="372" spans="1:12" x14ac:dyDescent="0.25">
      <c r="A372" s="6">
        <v>7</v>
      </c>
      <c r="B372" s="6" t="s">
        <v>181</v>
      </c>
      <c r="C372" s="6" t="str">
        <f>A372&amp;B372</f>
        <v>7MASON ST</v>
      </c>
      <c r="D372" s="7">
        <v>266910</v>
      </c>
      <c r="E372" s="7">
        <v>173180</v>
      </c>
      <c r="F372" s="8">
        <f>+(D372-E372)*0.8*-1</f>
        <v>-74984</v>
      </c>
      <c r="G372" s="9">
        <f>+F372+D372</f>
        <v>191926</v>
      </c>
      <c r="H372" s="10">
        <v>4.3200000000000002E-2</v>
      </c>
      <c r="I372" s="10">
        <v>3.8859999999999999E-2</v>
      </c>
      <c r="J372" s="8">
        <f>+H372*E372</f>
        <v>7481.3760000000002</v>
      </c>
      <c r="K372" s="8">
        <f>+G372*I372</f>
        <v>7458.2443599999997</v>
      </c>
      <c r="L372" s="11">
        <f>+K372-J372</f>
        <v>-23.131640000000516</v>
      </c>
    </row>
    <row r="373" spans="1:12" x14ac:dyDescent="0.25">
      <c r="A373" s="6">
        <v>7</v>
      </c>
      <c r="B373" s="6" t="s">
        <v>182</v>
      </c>
      <c r="C373" s="6" t="str">
        <f>A373&amp;B373</f>
        <v>7MCCONNEY GROVE</v>
      </c>
      <c r="D373" s="7">
        <v>136710</v>
      </c>
      <c r="E373" s="7">
        <v>100380</v>
      </c>
      <c r="F373" s="8">
        <f>+(D373-E373)*0.8*-1</f>
        <v>-29064</v>
      </c>
      <c r="G373" s="9">
        <f>+F373+D373</f>
        <v>107646</v>
      </c>
      <c r="H373" s="10">
        <v>4.3200000000000002E-2</v>
      </c>
      <c r="I373" s="10">
        <v>3.8859999999999999E-2</v>
      </c>
      <c r="J373" s="8">
        <f>+H373*E373</f>
        <v>4336.4160000000002</v>
      </c>
      <c r="K373" s="8">
        <f>+G373*I373</f>
        <v>4183.12356</v>
      </c>
      <c r="L373" s="11">
        <f>+K373-J373</f>
        <v>-153.29244000000017</v>
      </c>
    </row>
    <row r="374" spans="1:12" x14ac:dyDescent="0.25">
      <c r="A374" s="6">
        <v>7</v>
      </c>
      <c r="B374" s="6" t="s">
        <v>194</v>
      </c>
      <c r="C374" s="6" t="str">
        <f>A374&amp;B374</f>
        <v>7O SULLIVAN RD</v>
      </c>
      <c r="D374" s="7">
        <v>260330</v>
      </c>
      <c r="E374" s="7">
        <v>170940</v>
      </c>
      <c r="F374" s="8">
        <f>+(D374-E374)*0.8*-1</f>
        <v>-71512</v>
      </c>
      <c r="G374" s="9">
        <f>+F374+D374</f>
        <v>188818</v>
      </c>
      <c r="H374" s="10">
        <v>4.3200000000000002E-2</v>
      </c>
      <c r="I374" s="10">
        <v>3.8859999999999999E-2</v>
      </c>
      <c r="J374" s="8">
        <f>+H374*E374</f>
        <v>7384.6080000000002</v>
      </c>
      <c r="K374" s="8">
        <f>+G374*I374</f>
        <v>7337.4674799999993</v>
      </c>
      <c r="L374" s="11">
        <f>+K374-J374</f>
        <v>-47.140520000000834</v>
      </c>
    </row>
    <row r="375" spans="1:12" x14ac:dyDescent="0.25">
      <c r="A375" s="6">
        <v>7</v>
      </c>
      <c r="B375" s="6" t="s">
        <v>199</v>
      </c>
      <c r="C375" s="6" t="str">
        <f>A375&amp;B375</f>
        <v>7ORANGEWOOD WEST</v>
      </c>
      <c r="D375" s="7">
        <v>185220</v>
      </c>
      <c r="E375" s="7">
        <v>106330</v>
      </c>
      <c r="F375" s="8">
        <f>+(D375-E375)*0.8*-1</f>
        <v>-63112</v>
      </c>
      <c r="G375" s="9">
        <f>+F375+D375</f>
        <v>122108</v>
      </c>
      <c r="H375" s="10">
        <v>4.3200000000000002E-2</v>
      </c>
      <c r="I375" s="10">
        <v>3.8859999999999999E-2</v>
      </c>
      <c r="J375" s="8">
        <f>+H375*E375</f>
        <v>4593.4560000000001</v>
      </c>
      <c r="K375" s="8">
        <f>+G375*I375</f>
        <v>4745.1168799999996</v>
      </c>
      <c r="L375" s="11">
        <f>+K375-J375</f>
        <v>151.66087999999945</v>
      </c>
    </row>
    <row r="376" spans="1:12" x14ac:dyDescent="0.25">
      <c r="A376" s="6">
        <v>7</v>
      </c>
      <c r="B376" s="6" t="s">
        <v>203</v>
      </c>
      <c r="C376" s="6" t="str">
        <f>A376&amp;B376</f>
        <v>7PATTY ANN TERR</v>
      </c>
      <c r="D376" s="7">
        <v>242480</v>
      </c>
      <c r="E376" s="7">
        <v>136570</v>
      </c>
      <c r="F376" s="8">
        <f>+(D376-E376)*0.8*-1</f>
        <v>-84728</v>
      </c>
      <c r="G376" s="9">
        <f>+F376+D376</f>
        <v>157752</v>
      </c>
      <c r="H376" s="10">
        <v>4.3200000000000002E-2</v>
      </c>
      <c r="I376" s="10">
        <v>3.8859999999999999E-2</v>
      </c>
      <c r="J376" s="8">
        <f>+H376*E376</f>
        <v>5899.8240000000005</v>
      </c>
      <c r="K376" s="8">
        <f>+G376*I376</f>
        <v>6130.2427200000002</v>
      </c>
      <c r="L376" s="11">
        <f>+K376-J376</f>
        <v>230.41871999999967</v>
      </c>
    </row>
    <row r="377" spans="1:12" x14ac:dyDescent="0.25">
      <c r="A377" s="6">
        <v>7</v>
      </c>
      <c r="B377" s="6" t="s">
        <v>211</v>
      </c>
      <c r="C377" s="6" t="str">
        <f>A377&amp;B377</f>
        <v>7RIDGE RD</v>
      </c>
      <c r="D377" s="7">
        <v>285880</v>
      </c>
      <c r="E377" s="7">
        <v>207830</v>
      </c>
      <c r="F377" s="8">
        <f>+(D377-E377)*0.8*-1</f>
        <v>-62440</v>
      </c>
      <c r="G377" s="9">
        <f>+F377+D377</f>
        <v>223440</v>
      </c>
      <c r="H377" s="10">
        <v>4.3200000000000002E-2</v>
      </c>
      <c r="I377" s="10">
        <v>3.8859999999999999E-2</v>
      </c>
      <c r="J377" s="8">
        <f>+H377*E377</f>
        <v>8978.2560000000012</v>
      </c>
      <c r="K377" s="8">
        <f>+G377*I377</f>
        <v>8682.8783999999996</v>
      </c>
      <c r="L377" s="11">
        <f>+K377-J377</f>
        <v>-295.37760000000162</v>
      </c>
    </row>
    <row r="378" spans="1:12" x14ac:dyDescent="0.25">
      <c r="A378" s="6">
        <v>7</v>
      </c>
      <c r="B378" s="6" t="s">
        <v>212</v>
      </c>
      <c r="C378" s="6" t="str">
        <f>A378&amp;B378</f>
        <v>7ROCKWELL PLACE</v>
      </c>
      <c r="D378" s="7">
        <v>217490</v>
      </c>
      <c r="E378" s="7">
        <v>141330</v>
      </c>
      <c r="F378" s="8">
        <f>+(D378-E378)*0.8*-1</f>
        <v>-60928</v>
      </c>
      <c r="G378" s="9">
        <f>+F378+D378</f>
        <v>156562</v>
      </c>
      <c r="H378" s="10">
        <v>4.3200000000000002E-2</v>
      </c>
      <c r="I378" s="10">
        <v>3.8859999999999999E-2</v>
      </c>
      <c r="J378" s="8">
        <f>+H378*E378</f>
        <v>6105.4560000000001</v>
      </c>
      <c r="K378" s="8">
        <f>+G378*I378</f>
        <v>6083.9993199999999</v>
      </c>
      <c r="L378" s="11">
        <f>+K378-J378</f>
        <v>-21.456680000000233</v>
      </c>
    </row>
    <row r="379" spans="1:12" x14ac:dyDescent="0.25">
      <c r="A379" s="6">
        <v>7</v>
      </c>
      <c r="B379" s="6" t="s">
        <v>214</v>
      </c>
      <c r="C379" s="6" t="str">
        <f>A379&amp;B379</f>
        <v>7SANTANGELO TERR</v>
      </c>
      <c r="D379" s="7">
        <v>110390</v>
      </c>
      <c r="E379" s="7">
        <v>43890</v>
      </c>
      <c r="F379" s="8">
        <f>+(D379-E379)*0.8*-1</f>
        <v>-53200</v>
      </c>
      <c r="G379" s="9">
        <f>+F379+D379</f>
        <v>57190</v>
      </c>
      <c r="H379" s="10">
        <v>4.3200000000000002E-2</v>
      </c>
      <c r="I379" s="10">
        <v>3.8859999999999999E-2</v>
      </c>
      <c r="J379" s="8">
        <f>+H379*E379</f>
        <v>1896.048</v>
      </c>
      <c r="K379" s="8">
        <f>+G379*I379</f>
        <v>2222.4034000000001</v>
      </c>
      <c r="L379" s="11">
        <f>+K379-J379</f>
        <v>326.35540000000015</v>
      </c>
    </row>
    <row r="380" spans="1:12" x14ac:dyDescent="0.25">
      <c r="A380" s="6">
        <v>7</v>
      </c>
      <c r="B380" s="6" t="s">
        <v>218</v>
      </c>
      <c r="C380" s="6" t="str">
        <f>A380&amp;B380</f>
        <v>7SEVENTH ST</v>
      </c>
      <c r="D380" s="7">
        <v>263970</v>
      </c>
      <c r="E380" s="7">
        <v>117740</v>
      </c>
      <c r="F380" s="8">
        <f>+(D380-E380)*0.8*-1</f>
        <v>-116984</v>
      </c>
      <c r="G380" s="9">
        <f>+F380+D380</f>
        <v>146986</v>
      </c>
      <c r="H380" s="10">
        <v>4.3200000000000002E-2</v>
      </c>
      <c r="I380" s="10">
        <v>3.8859999999999999E-2</v>
      </c>
      <c r="J380" s="8">
        <f>+H380*E380</f>
        <v>5086.3680000000004</v>
      </c>
      <c r="K380" s="8">
        <f>+G380*I380</f>
        <v>5711.8759599999994</v>
      </c>
      <c r="L380" s="11">
        <f>+K380-J380</f>
        <v>625.507959999999</v>
      </c>
    </row>
    <row r="381" spans="1:12" x14ac:dyDescent="0.25">
      <c r="A381" s="6">
        <v>7</v>
      </c>
      <c r="B381" s="6" t="s">
        <v>220</v>
      </c>
      <c r="C381" s="6" t="str">
        <f>A381&amp;B381</f>
        <v>7SHELTON ST</v>
      </c>
      <c r="D381" s="7">
        <v>235270</v>
      </c>
      <c r="E381" s="7">
        <v>178220</v>
      </c>
      <c r="F381" s="8">
        <f>+(D381-E381)*0.8*-1</f>
        <v>-45640</v>
      </c>
      <c r="G381" s="9">
        <f>+F381+D381</f>
        <v>189630</v>
      </c>
      <c r="H381" s="10">
        <v>4.3200000000000002E-2</v>
      </c>
      <c r="I381" s="10">
        <v>3.8859999999999999E-2</v>
      </c>
      <c r="J381" s="8">
        <f>+H381*E381</f>
        <v>7699.1040000000003</v>
      </c>
      <c r="K381" s="8">
        <f>+G381*I381</f>
        <v>7369.0217999999995</v>
      </c>
      <c r="L381" s="11">
        <f>+K381-J381</f>
        <v>-330.08220000000074</v>
      </c>
    </row>
    <row r="382" spans="1:12" x14ac:dyDescent="0.25">
      <c r="A382" s="6">
        <v>7</v>
      </c>
      <c r="B382" s="6" t="s">
        <v>222</v>
      </c>
      <c r="C382" s="6" t="str">
        <f>A382&amp;B382</f>
        <v>7SILVER HILL CND</v>
      </c>
      <c r="D382" s="7">
        <v>77350</v>
      </c>
      <c r="E382" s="7">
        <v>51660</v>
      </c>
      <c r="F382" s="8">
        <f>+(D382-E382)*0.8*-1</f>
        <v>-20552</v>
      </c>
      <c r="G382" s="9">
        <f>+F382+D382</f>
        <v>56798</v>
      </c>
      <c r="H382" s="10">
        <v>4.3200000000000002E-2</v>
      </c>
      <c r="I382" s="10">
        <v>3.8859999999999999E-2</v>
      </c>
      <c r="J382" s="8">
        <f>+H382*E382</f>
        <v>2231.712</v>
      </c>
      <c r="K382" s="8">
        <f>+G382*I382</f>
        <v>2207.1702799999998</v>
      </c>
      <c r="L382" s="11">
        <f>+K382-J382</f>
        <v>-24.541720000000169</v>
      </c>
    </row>
    <row r="383" spans="1:12" x14ac:dyDescent="0.25">
      <c r="A383" s="6">
        <v>7</v>
      </c>
      <c r="B383" s="6" t="s">
        <v>224</v>
      </c>
      <c r="C383" s="6" t="str">
        <f>A383&amp;B383</f>
        <v>7SINGER VILLAGE DR</v>
      </c>
      <c r="D383" s="7">
        <v>324520</v>
      </c>
      <c r="E383" s="7">
        <v>217420</v>
      </c>
      <c r="F383" s="8">
        <f>+(D383-E383)*0.8*-1</f>
        <v>-85680</v>
      </c>
      <c r="G383" s="9">
        <f>+F383+D383</f>
        <v>238840</v>
      </c>
      <c r="H383" s="10">
        <v>4.3200000000000002E-2</v>
      </c>
      <c r="I383" s="10">
        <v>3.8859999999999999E-2</v>
      </c>
      <c r="J383" s="8">
        <f>+H383*E383</f>
        <v>9392.5439999999999</v>
      </c>
      <c r="K383" s="8">
        <f>+G383*I383</f>
        <v>9281.3223999999991</v>
      </c>
      <c r="L383" s="11">
        <f>+K383-J383</f>
        <v>-111.22160000000076</v>
      </c>
    </row>
    <row r="384" spans="1:12" x14ac:dyDescent="0.25">
      <c r="A384" s="6">
        <v>7</v>
      </c>
      <c r="B384" s="6" t="s">
        <v>231</v>
      </c>
      <c r="C384" s="6" t="str">
        <f>A384&amp;B384</f>
        <v>7STEPHEN ST</v>
      </c>
      <c r="D384" s="7">
        <v>410550</v>
      </c>
      <c r="E384" s="7">
        <v>244160</v>
      </c>
      <c r="F384" s="8">
        <f>+(D384-E384)*0.8*-1</f>
        <v>-133112</v>
      </c>
      <c r="G384" s="9">
        <f>+F384+D384</f>
        <v>277438</v>
      </c>
      <c r="H384" s="10">
        <v>4.3200000000000002E-2</v>
      </c>
      <c r="I384" s="10">
        <v>3.8859999999999999E-2</v>
      </c>
      <c r="J384" s="8">
        <f>+H384*E384</f>
        <v>10547.712000000001</v>
      </c>
      <c r="K384" s="8">
        <f>+G384*I384</f>
        <v>10781.240679999999</v>
      </c>
      <c r="L384" s="11">
        <f>+K384-J384</f>
        <v>233.52867999999762</v>
      </c>
    </row>
    <row r="385" spans="1:12" x14ac:dyDescent="0.25">
      <c r="A385" s="6">
        <v>7</v>
      </c>
      <c r="B385" s="6" t="s">
        <v>237</v>
      </c>
      <c r="C385" s="6" t="str">
        <f>A385&amp;B385</f>
        <v>7TALMADGE ST</v>
      </c>
      <c r="D385" s="7">
        <v>268450</v>
      </c>
      <c r="E385" s="7">
        <v>157360</v>
      </c>
      <c r="F385" s="8">
        <f>+(D385-E385)*0.8*-1</f>
        <v>-88872</v>
      </c>
      <c r="G385" s="9">
        <f>+F385+D385</f>
        <v>179578</v>
      </c>
      <c r="H385" s="10">
        <v>4.3200000000000002E-2</v>
      </c>
      <c r="I385" s="10">
        <v>3.8859999999999999E-2</v>
      </c>
      <c r="J385" s="8">
        <f>+H385*E385</f>
        <v>6797.9520000000002</v>
      </c>
      <c r="K385" s="8">
        <f>+G385*I385</f>
        <v>6978.4010799999996</v>
      </c>
      <c r="L385" s="11">
        <f>+K385-J385</f>
        <v>180.44907999999941</v>
      </c>
    </row>
    <row r="386" spans="1:12" x14ac:dyDescent="0.25">
      <c r="A386" s="6">
        <v>7</v>
      </c>
      <c r="B386" s="6" t="s">
        <v>239</v>
      </c>
      <c r="C386" s="6" t="str">
        <f>A386&amp;B386</f>
        <v>7THIRTY FOUR WEST CONDOS</v>
      </c>
      <c r="D386" s="7">
        <v>211120</v>
      </c>
      <c r="E386" s="7">
        <v>111020</v>
      </c>
      <c r="F386" s="8">
        <f>+(D386-E386)*0.8*-1</f>
        <v>-80080</v>
      </c>
      <c r="G386" s="9">
        <f>+F386+D386</f>
        <v>131040</v>
      </c>
      <c r="H386" s="10">
        <v>4.3200000000000002E-2</v>
      </c>
      <c r="I386" s="10">
        <v>3.8859999999999999E-2</v>
      </c>
      <c r="J386" s="8">
        <f>+H386*E386</f>
        <v>4796.0640000000003</v>
      </c>
      <c r="K386" s="8">
        <f>+G386*I386</f>
        <v>5092.2143999999998</v>
      </c>
      <c r="L386" s="11">
        <f>+K386-J386</f>
        <v>296.15039999999954</v>
      </c>
    </row>
    <row r="387" spans="1:12" x14ac:dyDescent="0.25">
      <c r="A387" s="6">
        <v>7</v>
      </c>
      <c r="B387" s="6" t="s">
        <v>243</v>
      </c>
      <c r="C387" s="6" t="str">
        <f>A387&amp;B387</f>
        <v>7VALLEY VIEW AVE</v>
      </c>
      <c r="D387" s="7">
        <v>214060</v>
      </c>
      <c r="E387" s="7">
        <v>152180</v>
      </c>
      <c r="F387" s="8">
        <f>+(D387-E387)*0.8*-1</f>
        <v>-49504</v>
      </c>
      <c r="G387" s="9">
        <f>+F387+D387</f>
        <v>164556</v>
      </c>
      <c r="H387" s="10">
        <v>4.3200000000000002E-2</v>
      </c>
      <c r="I387" s="10">
        <v>3.8859999999999999E-2</v>
      </c>
      <c r="J387" s="8">
        <f>+H387*E387</f>
        <v>6574.1760000000004</v>
      </c>
      <c r="K387" s="8">
        <f>+G387*I387</f>
        <v>6394.6461600000002</v>
      </c>
      <c r="L387" s="11">
        <f>+K387-J387</f>
        <v>-179.52984000000015</v>
      </c>
    </row>
    <row r="388" spans="1:12" x14ac:dyDescent="0.25">
      <c r="A388" s="6">
        <v>7</v>
      </c>
      <c r="B388" s="6" t="s">
        <v>250</v>
      </c>
      <c r="C388" s="6" t="str">
        <f>A388&amp;B388</f>
        <v>7WOODLAND WALK</v>
      </c>
      <c r="D388" s="7">
        <v>361130</v>
      </c>
      <c r="E388" s="7">
        <v>224980</v>
      </c>
      <c r="F388" s="8">
        <f>+(D388-E388)*0.8*-1</f>
        <v>-108920</v>
      </c>
      <c r="G388" s="9">
        <f>+F388+D388</f>
        <v>252210</v>
      </c>
      <c r="H388" s="10">
        <v>4.3200000000000002E-2</v>
      </c>
      <c r="I388" s="10">
        <v>3.8859999999999999E-2</v>
      </c>
      <c r="J388" s="8">
        <f>+H388*E388</f>
        <v>9719.1360000000004</v>
      </c>
      <c r="K388" s="8">
        <f>+G388*I388</f>
        <v>9800.8806000000004</v>
      </c>
      <c r="L388" s="11">
        <f>+K388-J388</f>
        <v>81.744599999999991</v>
      </c>
    </row>
    <row r="389" spans="1:12" x14ac:dyDescent="0.25">
      <c r="A389" s="6">
        <v>7</v>
      </c>
      <c r="B389" s="6" t="s">
        <v>252</v>
      </c>
      <c r="C389" s="6" t="str">
        <f>A389&amp;B389</f>
        <v>7YOCHERS LANE</v>
      </c>
      <c r="D389" s="7">
        <v>133630</v>
      </c>
      <c r="E389" s="7">
        <v>86520</v>
      </c>
      <c r="F389" s="8">
        <f>+(D389-E389)*0.8*-1</f>
        <v>-37688</v>
      </c>
      <c r="G389" s="9">
        <f>+F389+D389</f>
        <v>95942</v>
      </c>
      <c r="H389" s="10">
        <v>4.3200000000000002E-2</v>
      </c>
      <c r="I389" s="10">
        <v>3.8859999999999999E-2</v>
      </c>
      <c r="J389" s="8">
        <f>+H389*E389</f>
        <v>3737.6640000000002</v>
      </c>
      <c r="K389" s="8">
        <f>+G389*I389</f>
        <v>3728.3061199999997</v>
      </c>
      <c r="L389" s="11">
        <f>+K389-J389</f>
        <v>-9.3578800000004776</v>
      </c>
    </row>
    <row r="390" spans="1:12" x14ac:dyDescent="0.25">
      <c r="A390" s="6">
        <v>8</v>
      </c>
      <c r="B390" s="6" t="s">
        <v>1</v>
      </c>
      <c r="C390" s="6" t="str">
        <f>A390&amp;B390</f>
        <v>8ACADEMY HILL RD</v>
      </c>
      <c r="D390" s="7">
        <v>356160</v>
      </c>
      <c r="E390" s="7">
        <v>236320</v>
      </c>
      <c r="F390" s="8">
        <f>+(D390-E390)*0.8*-1</f>
        <v>-95872</v>
      </c>
      <c r="G390" s="9">
        <f>+F390+D390</f>
        <v>260288</v>
      </c>
      <c r="H390" s="10">
        <v>4.3200000000000002E-2</v>
      </c>
      <c r="I390" s="10">
        <v>3.8859999999999999E-2</v>
      </c>
      <c r="J390" s="8">
        <f>+H390*E390</f>
        <v>10209.024000000001</v>
      </c>
      <c r="K390" s="8">
        <f>+G390*I390</f>
        <v>10114.79168</v>
      </c>
      <c r="L390" s="11">
        <f>+K390-J390</f>
        <v>-94.232320000000982</v>
      </c>
    </row>
    <row r="391" spans="1:12" x14ac:dyDescent="0.25">
      <c r="A391" s="6">
        <v>8</v>
      </c>
      <c r="B391" s="6" t="s">
        <v>5</v>
      </c>
      <c r="C391" s="6" t="str">
        <f>A391&amp;B391</f>
        <v>8ASHWOOD TERR</v>
      </c>
      <c r="D391" s="7">
        <v>187670</v>
      </c>
      <c r="E391" s="7">
        <v>123410</v>
      </c>
      <c r="F391" s="8">
        <f>+(D391-E391)*0.8*-1</f>
        <v>-51408</v>
      </c>
      <c r="G391" s="9">
        <f>+F391+D391</f>
        <v>136262</v>
      </c>
      <c r="H391" s="10">
        <v>4.3200000000000002E-2</v>
      </c>
      <c r="I391" s="10">
        <v>3.8859999999999999E-2</v>
      </c>
      <c r="J391" s="8">
        <f>+H391*E391</f>
        <v>5331.3119999999999</v>
      </c>
      <c r="K391" s="8">
        <f>+G391*I391</f>
        <v>5295.1413199999997</v>
      </c>
      <c r="L391" s="11">
        <f>+K391-J391</f>
        <v>-36.170680000000175</v>
      </c>
    </row>
    <row r="392" spans="1:12" x14ac:dyDescent="0.25">
      <c r="A392" s="6">
        <v>8</v>
      </c>
      <c r="B392" s="6" t="s">
        <v>13</v>
      </c>
      <c r="C392" s="6" t="str">
        <f>A392&amp;B392</f>
        <v>8BELLEVIEW DR</v>
      </c>
      <c r="D392" s="7">
        <v>271180</v>
      </c>
      <c r="E392" s="7">
        <v>179900</v>
      </c>
      <c r="F392" s="8">
        <f>+(D392-E392)*0.8*-1</f>
        <v>-73024</v>
      </c>
      <c r="G392" s="9">
        <f>+F392+D392</f>
        <v>198156</v>
      </c>
      <c r="H392" s="10">
        <v>4.3200000000000002E-2</v>
      </c>
      <c r="I392" s="10">
        <v>3.8859999999999999E-2</v>
      </c>
      <c r="J392" s="8">
        <f>+H392*E392</f>
        <v>7771.68</v>
      </c>
      <c r="K392" s="8">
        <f>+G392*I392</f>
        <v>7700.3421600000001</v>
      </c>
      <c r="L392" s="11">
        <f>+K392-J392</f>
        <v>-71.337840000000142</v>
      </c>
    </row>
    <row r="393" spans="1:12" x14ac:dyDescent="0.25">
      <c r="A393" s="6">
        <v>8</v>
      </c>
      <c r="B393" s="6" t="s">
        <v>14</v>
      </c>
      <c r="C393" s="6" t="str">
        <f>A393&amp;B393</f>
        <v>8BENANTO DR</v>
      </c>
      <c r="D393" s="7">
        <v>276920</v>
      </c>
      <c r="E393" s="7">
        <v>187320</v>
      </c>
      <c r="F393" s="8">
        <f>+(D393-E393)*0.8*-1</f>
        <v>-71680</v>
      </c>
      <c r="G393" s="9">
        <f>+F393+D393</f>
        <v>205240</v>
      </c>
      <c r="H393" s="10">
        <v>4.3200000000000002E-2</v>
      </c>
      <c r="I393" s="10">
        <v>3.8859999999999999E-2</v>
      </c>
      <c r="J393" s="8">
        <f>+H393*E393</f>
        <v>8092.2240000000002</v>
      </c>
      <c r="K393" s="8">
        <f>+G393*I393</f>
        <v>7975.6264000000001</v>
      </c>
      <c r="L393" s="11">
        <f>+K393-J393</f>
        <v>-116.59760000000006</v>
      </c>
    </row>
    <row r="394" spans="1:12" x14ac:dyDescent="0.25">
      <c r="A394" s="6">
        <v>8</v>
      </c>
      <c r="B394" s="6" t="s">
        <v>18</v>
      </c>
      <c r="C394" s="6" t="str">
        <f>A394&amp;B394</f>
        <v>8BROOKSIDE COMM</v>
      </c>
      <c r="D394" s="7">
        <v>195860</v>
      </c>
      <c r="E394" s="7">
        <v>93380</v>
      </c>
      <c r="F394" s="8">
        <f>+(D394-E394)*0.8*-1</f>
        <v>-81984</v>
      </c>
      <c r="G394" s="9">
        <f>+F394+D394</f>
        <v>113876</v>
      </c>
      <c r="H394" s="10">
        <v>4.3200000000000002E-2</v>
      </c>
      <c r="I394" s="10">
        <v>3.8859999999999999E-2</v>
      </c>
      <c r="J394" s="8">
        <f>+H394*E394</f>
        <v>4034.0160000000001</v>
      </c>
      <c r="K394" s="8">
        <f>+G394*I394</f>
        <v>4425.2213599999995</v>
      </c>
      <c r="L394" s="11">
        <f>+K394-J394</f>
        <v>391.20535999999947</v>
      </c>
    </row>
    <row r="395" spans="1:12" x14ac:dyDescent="0.25">
      <c r="A395" s="6">
        <v>8</v>
      </c>
      <c r="B395" s="6" t="s">
        <v>19</v>
      </c>
      <c r="C395" s="6" t="str">
        <f>A395&amp;B395</f>
        <v>8BROOKSIDE COMMO</v>
      </c>
      <c r="D395" s="7">
        <v>207760</v>
      </c>
      <c r="E395" s="7">
        <v>113050</v>
      </c>
      <c r="F395" s="8">
        <f>+(D395-E395)*0.8*-1</f>
        <v>-75768</v>
      </c>
      <c r="G395" s="9">
        <f>+F395+D395</f>
        <v>131992</v>
      </c>
      <c r="H395" s="10">
        <v>4.3200000000000002E-2</v>
      </c>
      <c r="I395" s="10">
        <v>3.8859999999999999E-2</v>
      </c>
      <c r="J395" s="8">
        <f>+H395*E395</f>
        <v>4883.76</v>
      </c>
      <c r="K395" s="8">
        <f>+G395*I395</f>
        <v>5129.2091199999995</v>
      </c>
      <c r="L395" s="11">
        <f>+K395-J395</f>
        <v>245.44911999999931</v>
      </c>
    </row>
    <row r="396" spans="1:12" x14ac:dyDescent="0.25">
      <c r="A396" s="6">
        <v>8</v>
      </c>
      <c r="B396" s="6" t="s">
        <v>20</v>
      </c>
      <c r="C396" s="6" t="str">
        <f>A396&amp;B396</f>
        <v>8BUCKINGHAM RD</v>
      </c>
      <c r="D396" s="7">
        <v>476140</v>
      </c>
      <c r="E396" s="7">
        <v>395290</v>
      </c>
      <c r="F396" s="8">
        <f>+(D396-E396)*0.8*-1</f>
        <v>-64680</v>
      </c>
      <c r="G396" s="9">
        <f>+F396+D396</f>
        <v>411460</v>
      </c>
      <c r="H396" s="10">
        <v>4.3200000000000002E-2</v>
      </c>
      <c r="I396" s="10">
        <v>3.8859999999999999E-2</v>
      </c>
      <c r="J396" s="8">
        <f>+H396*E396</f>
        <v>17076.528000000002</v>
      </c>
      <c r="K396" s="8">
        <f>+G396*I396</f>
        <v>15989.3356</v>
      </c>
      <c r="L396" s="11">
        <f>+K396-J396</f>
        <v>-1087.1924000000017</v>
      </c>
    </row>
    <row r="397" spans="1:12" x14ac:dyDescent="0.25">
      <c r="A397" s="6">
        <v>8</v>
      </c>
      <c r="B397" s="6" t="s">
        <v>21</v>
      </c>
      <c r="C397" s="6" t="str">
        <f>A397&amp;B397</f>
        <v>8BURTVILLE AVE</v>
      </c>
      <c r="D397" s="7">
        <v>169890</v>
      </c>
      <c r="E397" s="7">
        <v>86240</v>
      </c>
      <c r="F397" s="8">
        <f>+(D397-E397)*0.8*-1</f>
        <v>-66920</v>
      </c>
      <c r="G397" s="9">
        <f>+F397+D397</f>
        <v>102970</v>
      </c>
      <c r="H397" s="10">
        <v>4.3200000000000002E-2</v>
      </c>
      <c r="I397" s="10">
        <v>3.8859999999999999E-2</v>
      </c>
      <c r="J397" s="8">
        <f>+H397*E397</f>
        <v>3725.5680000000002</v>
      </c>
      <c r="K397" s="8">
        <f>+G397*I397</f>
        <v>4001.4141999999997</v>
      </c>
      <c r="L397" s="11">
        <f>+K397-J397</f>
        <v>275.8461999999995</v>
      </c>
    </row>
    <row r="398" spans="1:12" x14ac:dyDescent="0.25">
      <c r="A398" s="6">
        <v>8</v>
      </c>
      <c r="B398" s="6" t="s">
        <v>36</v>
      </c>
      <c r="C398" s="6" t="str">
        <f>A398&amp;B398</f>
        <v>8COMMODORE COMMO</v>
      </c>
      <c r="D398" s="7">
        <v>152950</v>
      </c>
      <c r="E398" s="7">
        <v>80780</v>
      </c>
      <c r="F398" s="8">
        <f>+(D398-E398)*0.8*-1</f>
        <v>-57736</v>
      </c>
      <c r="G398" s="9">
        <f>+F398+D398</f>
        <v>95214</v>
      </c>
      <c r="H398" s="10">
        <v>4.3200000000000002E-2</v>
      </c>
      <c r="I398" s="10">
        <v>3.8859999999999999E-2</v>
      </c>
      <c r="J398" s="8">
        <f>+H398*E398</f>
        <v>3489.6960000000004</v>
      </c>
      <c r="K398" s="8">
        <f>+G398*I398</f>
        <v>3700.01604</v>
      </c>
      <c r="L398" s="11">
        <f>+K398-J398</f>
        <v>210.32003999999961</v>
      </c>
    </row>
    <row r="399" spans="1:12" x14ac:dyDescent="0.25">
      <c r="A399" s="6">
        <v>8</v>
      </c>
      <c r="B399" s="6" t="s">
        <v>37</v>
      </c>
      <c r="C399" s="6" t="str">
        <f>A399&amp;B399</f>
        <v>8COMMODORE HULL</v>
      </c>
      <c r="D399" s="7">
        <v>451850</v>
      </c>
      <c r="E399" s="7">
        <v>306110</v>
      </c>
      <c r="F399" s="8">
        <f>+(D399-E399)*0.8*-1</f>
        <v>-116592</v>
      </c>
      <c r="G399" s="9">
        <f>+F399+D399</f>
        <v>335258</v>
      </c>
      <c r="H399" s="10">
        <v>4.3200000000000002E-2</v>
      </c>
      <c r="I399" s="10">
        <v>3.8859999999999999E-2</v>
      </c>
      <c r="J399" s="8">
        <f>+H399*E399</f>
        <v>13223.952000000001</v>
      </c>
      <c r="K399" s="8">
        <f>+G399*I399</f>
        <v>13028.12588</v>
      </c>
      <c r="L399" s="11">
        <f>+K399-J399</f>
        <v>-195.82612000000154</v>
      </c>
    </row>
    <row r="400" spans="1:12" x14ac:dyDescent="0.25">
      <c r="A400" s="6">
        <v>8</v>
      </c>
      <c r="B400" s="6" t="s">
        <v>51</v>
      </c>
      <c r="C400" s="6" t="str">
        <f>A400&amp;B400</f>
        <v>8DERBY-MILFORD RD</v>
      </c>
      <c r="D400" s="7">
        <v>331590</v>
      </c>
      <c r="E400" s="7">
        <v>230370</v>
      </c>
      <c r="F400" s="8">
        <f>+(D400-E400)*0.8*-1</f>
        <v>-80976</v>
      </c>
      <c r="G400" s="9">
        <f>+F400+D400</f>
        <v>250614</v>
      </c>
      <c r="H400" s="10">
        <v>4.3200000000000002E-2</v>
      </c>
      <c r="I400" s="10">
        <v>3.8859999999999999E-2</v>
      </c>
      <c r="J400" s="8">
        <f>+H400*E400</f>
        <v>9951.9840000000004</v>
      </c>
      <c r="K400" s="8">
        <f>+G400*I400</f>
        <v>9738.8600399999996</v>
      </c>
      <c r="L400" s="11">
        <f>+K400-J400</f>
        <v>-213.12396000000081</v>
      </c>
    </row>
    <row r="401" spans="1:12" x14ac:dyDescent="0.25">
      <c r="A401" s="6">
        <v>8</v>
      </c>
      <c r="B401" s="6" t="s">
        <v>52</v>
      </c>
      <c r="C401" s="6" t="str">
        <f>A401&amp;B401</f>
        <v>8DERBYSHIRE</v>
      </c>
      <c r="D401" s="7">
        <v>172900</v>
      </c>
      <c r="E401" s="7">
        <v>99540</v>
      </c>
      <c r="F401" s="8">
        <f>+(D401-E401)*0.8*-1</f>
        <v>-58688</v>
      </c>
      <c r="G401" s="9">
        <f>+F401+D401</f>
        <v>114212</v>
      </c>
      <c r="H401" s="10">
        <v>4.3200000000000002E-2</v>
      </c>
      <c r="I401" s="10">
        <v>3.8859999999999999E-2</v>
      </c>
      <c r="J401" s="8">
        <f>+H401*E401</f>
        <v>4300.1280000000006</v>
      </c>
      <c r="K401" s="8">
        <f>+G401*I401</f>
        <v>4438.2783199999994</v>
      </c>
      <c r="L401" s="11">
        <f>+K401-J401</f>
        <v>138.15031999999883</v>
      </c>
    </row>
    <row r="402" spans="1:12" x14ac:dyDescent="0.25">
      <c r="A402" s="6">
        <v>8</v>
      </c>
      <c r="B402" s="6" t="s">
        <v>53</v>
      </c>
      <c r="C402" s="6" t="str">
        <f>A402&amp;B402</f>
        <v>8DEVON VIEW RD</v>
      </c>
      <c r="D402" s="7">
        <v>348810</v>
      </c>
      <c r="E402" s="7">
        <v>256410</v>
      </c>
      <c r="F402" s="8">
        <f>+(D402-E402)*0.8*-1</f>
        <v>-73920</v>
      </c>
      <c r="G402" s="9">
        <f>+F402+D402</f>
        <v>274890</v>
      </c>
      <c r="H402" s="10">
        <v>4.3200000000000002E-2</v>
      </c>
      <c r="I402" s="10">
        <v>3.8859999999999999E-2</v>
      </c>
      <c r="J402" s="8">
        <f>+H402*E402</f>
        <v>11076.912</v>
      </c>
      <c r="K402" s="8">
        <f>+G402*I402</f>
        <v>10682.225399999999</v>
      </c>
      <c r="L402" s="11">
        <f>+K402-J402</f>
        <v>-394.68660000000091</v>
      </c>
    </row>
    <row r="403" spans="1:12" x14ac:dyDescent="0.25">
      <c r="A403" s="6">
        <v>8</v>
      </c>
      <c r="B403" s="6" t="s">
        <v>57</v>
      </c>
      <c r="C403" s="6" t="str">
        <f>A403&amp;B403</f>
        <v>8DONNA AVE</v>
      </c>
      <c r="D403" s="7">
        <v>194460</v>
      </c>
      <c r="E403" s="7">
        <v>134610</v>
      </c>
      <c r="F403" s="8">
        <f>+(D403-E403)*0.8*-1</f>
        <v>-47880</v>
      </c>
      <c r="G403" s="9">
        <f>+F403+D403</f>
        <v>146580</v>
      </c>
      <c r="H403" s="10">
        <v>4.3200000000000002E-2</v>
      </c>
      <c r="I403" s="10">
        <v>3.8859999999999999E-2</v>
      </c>
      <c r="J403" s="8">
        <f>+H403*E403</f>
        <v>5815.152</v>
      </c>
      <c r="K403" s="8">
        <f>+G403*I403</f>
        <v>5696.0987999999998</v>
      </c>
      <c r="L403" s="11">
        <f>+K403-J403</f>
        <v>-119.05320000000029</v>
      </c>
    </row>
    <row r="404" spans="1:12" x14ac:dyDescent="0.25">
      <c r="A404" s="6">
        <v>8</v>
      </c>
      <c r="B404" s="6" t="s">
        <v>76</v>
      </c>
      <c r="C404" s="6" t="str">
        <f>A404&amp;B404</f>
        <v>8FRANCIS ST</v>
      </c>
      <c r="D404" s="7">
        <v>238350</v>
      </c>
      <c r="E404" s="7">
        <v>105770</v>
      </c>
      <c r="F404" s="8">
        <f>+(D404-E404)*0.8*-1</f>
        <v>-106064</v>
      </c>
      <c r="G404" s="9">
        <f>+F404+D404</f>
        <v>132286</v>
      </c>
      <c r="H404" s="10">
        <v>4.3200000000000002E-2</v>
      </c>
      <c r="I404" s="10">
        <v>3.8859999999999999E-2</v>
      </c>
      <c r="J404" s="8">
        <f>+H404*E404</f>
        <v>4569.2640000000001</v>
      </c>
      <c r="K404" s="8">
        <f>+G404*I404</f>
        <v>5140.6339600000001</v>
      </c>
      <c r="L404" s="11">
        <f>+K404-J404</f>
        <v>571.36995999999999</v>
      </c>
    </row>
    <row r="405" spans="1:12" x14ac:dyDescent="0.25">
      <c r="A405" s="6">
        <v>8</v>
      </c>
      <c r="B405" s="6" t="s">
        <v>77</v>
      </c>
      <c r="C405" s="6" t="str">
        <f>A405&amp;B405</f>
        <v>8FRANK GATES LN</v>
      </c>
      <c r="D405" s="7">
        <v>392840</v>
      </c>
      <c r="E405" s="7">
        <v>253120</v>
      </c>
      <c r="F405" s="8">
        <f>+(D405-E405)*0.8*-1</f>
        <v>-111776</v>
      </c>
      <c r="G405" s="9">
        <f>+F405+D405</f>
        <v>281064</v>
      </c>
      <c r="H405" s="10">
        <v>4.3200000000000002E-2</v>
      </c>
      <c r="I405" s="10">
        <v>3.8859999999999999E-2</v>
      </c>
      <c r="J405" s="8">
        <f>+H405*E405</f>
        <v>10934.784000000001</v>
      </c>
      <c r="K405" s="8">
        <f>+G405*I405</f>
        <v>10922.14704</v>
      </c>
      <c r="L405" s="11">
        <f>+K405-J405</f>
        <v>-12.636960000001636</v>
      </c>
    </row>
    <row r="406" spans="1:12" x14ac:dyDescent="0.25">
      <c r="A406" s="6">
        <v>8</v>
      </c>
      <c r="B406" s="6" t="s">
        <v>82</v>
      </c>
      <c r="C406" s="6" t="str">
        <f>A406&amp;B406</f>
        <v>8GENERAL WOOSTER RD</v>
      </c>
      <c r="D406" s="7">
        <v>398020</v>
      </c>
      <c r="E406" s="7">
        <v>250110</v>
      </c>
      <c r="F406" s="8">
        <f>+(D406-E406)*0.8*-1</f>
        <v>-118328</v>
      </c>
      <c r="G406" s="9">
        <f>+F406+D406</f>
        <v>279692</v>
      </c>
      <c r="H406" s="10">
        <v>4.3200000000000002E-2</v>
      </c>
      <c r="I406" s="10">
        <v>3.8859999999999999E-2</v>
      </c>
      <c r="J406" s="8">
        <f>+H406*E406</f>
        <v>10804.752</v>
      </c>
      <c r="K406" s="8">
        <f>+G406*I406</f>
        <v>10868.831119999999</v>
      </c>
      <c r="L406" s="11">
        <f>+K406-J406</f>
        <v>64.079119999998511</v>
      </c>
    </row>
    <row r="407" spans="1:12" x14ac:dyDescent="0.25">
      <c r="A407" s="6">
        <v>8</v>
      </c>
      <c r="B407" s="6" t="s">
        <v>85</v>
      </c>
      <c r="C407" s="6" t="str">
        <f>A407&amp;B407</f>
        <v>8GRANDVIEW BLVD</v>
      </c>
      <c r="D407" s="7">
        <v>274540</v>
      </c>
      <c r="E407" s="7">
        <v>168280</v>
      </c>
      <c r="F407" s="8">
        <f>+(D407-E407)*0.8*-1</f>
        <v>-85008</v>
      </c>
      <c r="G407" s="9">
        <f>+F407+D407</f>
        <v>189532</v>
      </c>
      <c r="H407" s="10">
        <v>4.3200000000000002E-2</v>
      </c>
      <c r="I407" s="10">
        <v>3.8859999999999999E-2</v>
      </c>
      <c r="J407" s="8">
        <f>+H407*E407</f>
        <v>7269.6960000000008</v>
      </c>
      <c r="K407" s="8">
        <f>+G407*I407</f>
        <v>7365.2135199999993</v>
      </c>
      <c r="L407" s="11">
        <f>+K407-J407</f>
        <v>95.517519999998513</v>
      </c>
    </row>
    <row r="408" spans="1:12" x14ac:dyDescent="0.25">
      <c r="A408" s="6">
        <v>8</v>
      </c>
      <c r="B408" s="6" t="s">
        <v>92</v>
      </c>
      <c r="C408" s="6" t="str">
        <f>A408&amp;B408</f>
        <v>8HAWTHORNE PLACE</v>
      </c>
      <c r="D408" s="7">
        <v>143990</v>
      </c>
      <c r="E408" s="7">
        <v>71260</v>
      </c>
      <c r="F408" s="8">
        <f>+(D408-E408)*0.8*-1</f>
        <v>-58184</v>
      </c>
      <c r="G408" s="9">
        <f>+F408+D408</f>
        <v>85806</v>
      </c>
      <c r="H408" s="10">
        <v>4.3200000000000002E-2</v>
      </c>
      <c r="I408" s="10">
        <v>3.8859999999999999E-2</v>
      </c>
      <c r="J408" s="8">
        <f>+H408*E408</f>
        <v>3078.4320000000002</v>
      </c>
      <c r="K408" s="8">
        <f>+G408*I408</f>
        <v>3334.4211599999999</v>
      </c>
      <c r="L408" s="11">
        <f>+K408-J408</f>
        <v>255.98915999999963</v>
      </c>
    </row>
    <row r="409" spans="1:12" x14ac:dyDescent="0.25">
      <c r="A409" s="6">
        <v>8</v>
      </c>
      <c r="B409" s="6" t="s">
        <v>100</v>
      </c>
      <c r="C409" s="6" t="str">
        <f>A409&amp;B409</f>
        <v>8HOMESTEAD AVE</v>
      </c>
      <c r="D409" s="7">
        <v>260750</v>
      </c>
      <c r="E409" s="7">
        <v>168420</v>
      </c>
      <c r="F409" s="8">
        <f>+(D409-E409)*0.8*-1</f>
        <v>-73864</v>
      </c>
      <c r="G409" s="9">
        <f>+F409+D409</f>
        <v>186886</v>
      </c>
      <c r="H409" s="10">
        <v>4.3200000000000002E-2</v>
      </c>
      <c r="I409" s="10">
        <v>3.8859999999999999E-2</v>
      </c>
      <c r="J409" s="8">
        <f>+H409*E409</f>
        <v>7275.7440000000006</v>
      </c>
      <c r="K409" s="8">
        <f>+G409*I409</f>
        <v>7262.3899599999995</v>
      </c>
      <c r="L409" s="11">
        <f>+K409-J409</f>
        <v>-13.354040000001078</v>
      </c>
    </row>
    <row r="410" spans="1:12" x14ac:dyDescent="0.25">
      <c r="A410" s="6">
        <v>8</v>
      </c>
      <c r="B410" s="6" t="s">
        <v>105</v>
      </c>
      <c r="C410" s="6" t="str">
        <f>A410&amp;B410</f>
        <v>8JEANETTI DR</v>
      </c>
      <c r="D410" s="7">
        <v>252070</v>
      </c>
      <c r="E410" s="7">
        <v>169260</v>
      </c>
      <c r="F410" s="8">
        <f>+(D410-E410)*0.8*-1</f>
        <v>-66248</v>
      </c>
      <c r="G410" s="9">
        <f>+F410+D410</f>
        <v>185822</v>
      </c>
      <c r="H410" s="10">
        <v>4.3200000000000002E-2</v>
      </c>
      <c r="I410" s="10">
        <v>3.8859999999999999E-2</v>
      </c>
      <c r="J410" s="8">
        <f>+H410*E410</f>
        <v>7312.0320000000002</v>
      </c>
      <c r="K410" s="8">
        <f>+G410*I410</f>
        <v>7221.0429199999999</v>
      </c>
      <c r="L410" s="11">
        <f>+K410-J410</f>
        <v>-90.989080000000286</v>
      </c>
    </row>
    <row r="411" spans="1:12" x14ac:dyDescent="0.25">
      <c r="A411" s="6">
        <v>8</v>
      </c>
      <c r="B411" s="6" t="s">
        <v>107</v>
      </c>
      <c r="C411" s="6" t="str">
        <f>A411&amp;B411</f>
        <v>8JOYCE AVE</v>
      </c>
      <c r="D411" s="7">
        <v>210560</v>
      </c>
      <c r="E411" s="7">
        <v>161770</v>
      </c>
      <c r="F411" s="8">
        <f>+(D411-E411)*0.8*-1</f>
        <v>-39032</v>
      </c>
      <c r="G411" s="9">
        <f>+F411+D411</f>
        <v>171528</v>
      </c>
      <c r="H411" s="10">
        <v>4.3200000000000002E-2</v>
      </c>
      <c r="I411" s="10">
        <v>3.8859999999999999E-2</v>
      </c>
      <c r="J411" s="8">
        <f>+H411*E411</f>
        <v>6988.4639999999999</v>
      </c>
      <c r="K411" s="8">
        <f>+G411*I411</f>
        <v>6665.5780800000002</v>
      </c>
      <c r="L411" s="11">
        <f>+K411-J411</f>
        <v>-322.88591999999971</v>
      </c>
    </row>
    <row r="412" spans="1:12" x14ac:dyDescent="0.25">
      <c r="A412" s="6">
        <v>8</v>
      </c>
      <c r="B412" s="6" t="s">
        <v>108</v>
      </c>
      <c r="C412" s="6" t="str">
        <f>A412&amp;B412</f>
        <v>8KINDLE LANE</v>
      </c>
      <c r="D412" s="7">
        <v>273350</v>
      </c>
      <c r="E412" s="7">
        <v>184800</v>
      </c>
      <c r="F412" s="8">
        <f>+(D412-E412)*0.8*-1</f>
        <v>-70840</v>
      </c>
      <c r="G412" s="9">
        <f>+F412+D412</f>
        <v>202510</v>
      </c>
      <c r="H412" s="10">
        <v>4.3200000000000002E-2</v>
      </c>
      <c r="I412" s="10">
        <v>3.8859999999999999E-2</v>
      </c>
      <c r="J412" s="8">
        <f>+H412*E412</f>
        <v>7983.3600000000006</v>
      </c>
      <c r="K412" s="8">
        <f>+G412*I412</f>
        <v>7869.5385999999999</v>
      </c>
      <c r="L412" s="11">
        <f>+K412-J412</f>
        <v>-113.82140000000072</v>
      </c>
    </row>
    <row r="413" spans="1:12" x14ac:dyDescent="0.25">
      <c r="A413" s="6">
        <v>8</v>
      </c>
      <c r="B413" s="6" t="s">
        <v>114</v>
      </c>
      <c r="C413" s="6" t="str">
        <f>A413&amp;B413</f>
        <v>8LAUREL AVE</v>
      </c>
      <c r="D413" s="7">
        <v>160860</v>
      </c>
      <c r="E413" s="7">
        <v>116410</v>
      </c>
      <c r="F413" s="8">
        <f>+(D413-E413)*0.8*-1</f>
        <v>-35560</v>
      </c>
      <c r="G413" s="9">
        <f>+F413+D413</f>
        <v>125300</v>
      </c>
      <c r="H413" s="10">
        <v>4.3200000000000002E-2</v>
      </c>
      <c r="I413" s="10">
        <v>3.8859999999999999E-2</v>
      </c>
      <c r="J413" s="8">
        <f>+H413*E413</f>
        <v>5028.9120000000003</v>
      </c>
      <c r="K413" s="8">
        <f>+G413*I413</f>
        <v>4869.1579999999994</v>
      </c>
      <c r="L413" s="11">
        <f>+K413-J413</f>
        <v>-159.75400000000081</v>
      </c>
    </row>
    <row r="414" spans="1:12" x14ac:dyDescent="0.25">
      <c r="A414" s="6">
        <v>8</v>
      </c>
      <c r="B414" s="6" t="s">
        <v>118</v>
      </c>
      <c r="C414" s="6" t="str">
        <f>A414&amp;B414</f>
        <v>8LILAC CIRCLE</v>
      </c>
      <c r="D414" s="7">
        <v>467880</v>
      </c>
      <c r="E414" s="7">
        <v>305690</v>
      </c>
      <c r="F414" s="8">
        <f>+(D414-E414)*0.8*-1</f>
        <v>-129752</v>
      </c>
      <c r="G414" s="9">
        <f>+F414+D414</f>
        <v>338128</v>
      </c>
      <c r="H414" s="10">
        <v>4.3200000000000002E-2</v>
      </c>
      <c r="I414" s="10">
        <v>3.8859999999999999E-2</v>
      </c>
      <c r="J414" s="8">
        <f>+H414*E414</f>
        <v>13205.808000000001</v>
      </c>
      <c r="K414" s="8">
        <f>+G414*I414</f>
        <v>13139.65408</v>
      </c>
      <c r="L414" s="11">
        <f>+K414-J414</f>
        <v>-66.153920000000653</v>
      </c>
    </row>
    <row r="415" spans="1:12" x14ac:dyDescent="0.25">
      <c r="A415" s="6">
        <v>8</v>
      </c>
      <c r="B415" s="6" t="s">
        <v>119</v>
      </c>
      <c r="C415" s="6" t="str">
        <f>A415&amp;B415</f>
        <v>8LOMBARDI DR</v>
      </c>
      <c r="D415" s="7">
        <v>356650</v>
      </c>
      <c r="E415" s="7">
        <v>263690</v>
      </c>
      <c r="F415" s="8">
        <f>+(D415-E415)*0.8*-1</f>
        <v>-74368</v>
      </c>
      <c r="G415" s="9">
        <f>+F415+D415</f>
        <v>282282</v>
      </c>
      <c r="H415" s="10">
        <v>4.3200000000000002E-2</v>
      </c>
      <c r="I415" s="10">
        <v>3.8859999999999999E-2</v>
      </c>
      <c r="J415" s="8">
        <f>+H415*E415</f>
        <v>11391.408000000001</v>
      </c>
      <c r="K415" s="8">
        <f>+G415*I415</f>
        <v>10969.478519999999</v>
      </c>
      <c r="L415" s="11">
        <f>+K415-J415</f>
        <v>-421.92948000000251</v>
      </c>
    </row>
    <row r="416" spans="1:12" x14ac:dyDescent="0.25">
      <c r="A416" s="6">
        <v>8</v>
      </c>
      <c r="B416" s="6" t="s">
        <v>180</v>
      </c>
      <c r="C416" s="6" t="str">
        <f>A416&amp;B416</f>
        <v>8MARSHALL LANE</v>
      </c>
      <c r="D416" s="7">
        <v>377020</v>
      </c>
      <c r="E416" s="7">
        <v>168700</v>
      </c>
      <c r="F416" s="8">
        <f>+(D416-E416)*0.8*-1</f>
        <v>-166656</v>
      </c>
      <c r="G416" s="9">
        <f>+F416+D416</f>
        <v>210364</v>
      </c>
      <c r="H416" s="10">
        <v>4.3200000000000002E-2</v>
      </c>
      <c r="I416" s="10">
        <v>3.8859999999999999E-2</v>
      </c>
      <c r="J416" s="8">
        <f>+H416*E416</f>
        <v>7287.84</v>
      </c>
      <c r="K416" s="8">
        <f>+G416*I416</f>
        <v>8174.7450399999998</v>
      </c>
      <c r="L416" s="11">
        <f>+K416-J416</f>
        <v>886.90503999999964</v>
      </c>
    </row>
    <row r="417" spans="1:12" x14ac:dyDescent="0.25">
      <c r="A417" s="6">
        <v>8</v>
      </c>
      <c r="B417" s="6" t="s">
        <v>182</v>
      </c>
      <c r="C417" s="6" t="str">
        <f>A417&amp;B417</f>
        <v>8MCCONNEY GROVE</v>
      </c>
      <c r="D417" s="7">
        <v>131460</v>
      </c>
      <c r="E417" s="7">
        <v>83510</v>
      </c>
      <c r="F417" s="8">
        <f>+(D417-E417)*0.8*-1</f>
        <v>-38360</v>
      </c>
      <c r="G417" s="9">
        <f>+F417+D417</f>
        <v>93100</v>
      </c>
      <c r="H417" s="10">
        <v>4.3200000000000002E-2</v>
      </c>
      <c r="I417" s="10">
        <v>3.8859999999999999E-2</v>
      </c>
      <c r="J417" s="8">
        <f>+H417*E417</f>
        <v>3607.6320000000001</v>
      </c>
      <c r="K417" s="8">
        <f>+G417*I417</f>
        <v>3617.866</v>
      </c>
      <c r="L417" s="11">
        <f>+K417-J417</f>
        <v>10.233999999999924</v>
      </c>
    </row>
    <row r="418" spans="1:12" x14ac:dyDescent="0.25">
      <c r="A418" s="6">
        <v>8</v>
      </c>
      <c r="B418" s="6" t="s">
        <v>184</v>
      </c>
      <c r="C418" s="6" t="str">
        <f>A418&amp;B418</f>
        <v>8MCLAUGHLIN TERR</v>
      </c>
      <c r="D418" s="7">
        <v>327320</v>
      </c>
      <c r="E418" s="7">
        <v>170590</v>
      </c>
      <c r="F418" s="8">
        <f>+(D418-E418)*0.8*-1</f>
        <v>-125384</v>
      </c>
      <c r="G418" s="9">
        <f>+F418+D418</f>
        <v>201936</v>
      </c>
      <c r="H418" s="10">
        <v>4.3200000000000002E-2</v>
      </c>
      <c r="I418" s="10">
        <v>3.8859999999999999E-2</v>
      </c>
      <c r="J418" s="8">
        <f>+H418*E418</f>
        <v>7369.4880000000003</v>
      </c>
      <c r="K418" s="8">
        <f>+G418*I418</f>
        <v>7847.2329599999994</v>
      </c>
      <c r="L418" s="11">
        <f>+K418-J418</f>
        <v>477.74495999999908</v>
      </c>
    </row>
    <row r="419" spans="1:12" x14ac:dyDescent="0.25">
      <c r="A419" s="6">
        <v>8</v>
      </c>
      <c r="B419" s="6" t="s">
        <v>187</v>
      </c>
      <c r="C419" s="6" t="str">
        <f>A419&amp;B419</f>
        <v>8MONACO CIRCLE</v>
      </c>
      <c r="D419" s="7">
        <v>285180</v>
      </c>
      <c r="E419" s="7">
        <v>136920</v>
      </c>
      <c r="F419" s="8">
        <f>+(D419-E419)*0.8*-1</f>
        <v>-118608</v>
      </c>
      <c r="G419" s="9">
        <f>+F419+D419</f>
        <v>166572</v>
      </c>
      <c r="H419" s="10">
        <v>4.3200000000000002E-2</v>
      </c>
      <c r="I419" s="10">
        <v>3.8859999999999999E-2</v>
      </c>
      <c r="J419" s="8">
        <f>+H419*E419</f>
        <v>5914.9440000000004</v>
      </c>
      <c r="K419" s="8">
        <f>+G419*I419</f>
        <v>6472.9879199999996</v>
      </c>
      <c r="L419" s="11">
        <f>+K419-J419</f>
        <v>558.04391999999916</v>
      </c>
    </row>
    <row r="420" spans="1:12" x14ac:dyDescent="0.25">
      <c r="A420" s="12">
        <v>8</v>
      </c>
      <c r="B420" s="12" t="s">
        <v>188</v>
      </c>
      <c r="C420" s="6" t="str">
        <f>A420&amp;B420</f>
        <v>8MOUNTAIN ST</v>
      </c>
      <c r="D420" s="13">
        <v>194670</v>
      </c>
      <c r="E420" s="13">
        <v>124530</v>
      </c>
      <c r="F420" s="8">
        <f>+(D420-E420)*0.8*-1</f>
        <v>-56112</v>
      </c>
      <c r="G420" s="9">
        <f>+F420+D420</f>
        <v>138558</v>
      </c>
      <c r="H420" s="10">
        <v>4.3200000000000002E-2</v>
      </c>
      <c r="I420" s="10">
        <v>3.8859999999999999E-2</v>
      </c>
      <c r="J420" s="8">
        <f>+H420*E420</f>
        <v>5379.6959999999999</v>
      </c>
      <c r="K420" s="8">
        <f>+G420*I420</f>
        <v>5384.3638799999999</v>
      </c>
      <c r="L420" s="11">
        <f>+K420-J420</f>
        <v>4.6678799999999683</v>
      </c>
    </row>
    <row r="421" spans="1:12" x14ac:dyDescent="0.25">
      <c r="A421" s="6">
        <v>8</v>
      </c>
      <c r="B421" s="6" t="s">
        <v>189</v>
      </c>
      <c r="C421" s="6" t="str">
        <f>A421&amp;B421</f>
        <v>8MT PLEASANT ST</v>
      </c>
      <c r="D421" s="7">
        <v>153650</v>
      </c>
      <c r="E421" s="7">
        <v>132790</v>
      </c>
      <c r="F421" s="8">
        <f>+(D421-E421)*0.8*-1</f>
        <v>-16688</v>
      </c>
      <c r="G421" s="9">
        <f>+F421+D421</f>
        <v>136962</v>
      </c>
      <c r="H421" s="10">
        <v>4.3200000000000002E-2</v>
      </c>
      <c r="I421" s="10">
        <v>3.8859999999999999E-2</v>
      </c>
      <c r="J421" s="8">
        <f>+H421*E421</f>
        <v>5736.5280000000002</v>
      </c>
      <c r="K421" s="8">
        <f>+G421*I421</f>
        <v>5322.3433199999999</v>
      </c>
      <c r="L421" s="11">
        <f>+K421-J421</f>
        <v>-414.1846800000003</v>
      </c>
    </row>
    <row r="422" spans="1:12" x14ac:dyDescent="0.25">
      <c r="A422" s="6">
        <v>8</v>
      </c>
      <c r="B422" s="6" t="s">
        <v>192</v>
      </c>
      <c r="C422" s="6" t="str">
        <f>A422&amp;B422</f>
        <v>8NORTH AVE</v>
      </c>
      <c r="D422" s="7">
        <v>307440</v>
      </c>
      <c r="E422" s="7">
        <v>168700</v>
      </c>
      <c r="F422" s="8">
        <f>+(D422-E422)*0.8*-1</f>
        <v>-110992</v>
      </c>
      <c r="G422" s="9">
        <f>+F422+D422</f>
        <v>196448</v>
      </c>
      <c r="H422" s="10">
        <v>4.3200000000000002E-2</v>
      </c>
      <c r="I422" s="10">
        <v>3.8859999999999999E-2</v>
      </c>
      <c r="J422" s="8">
        <f>+H422*E422</f>
        <v>7287.84</v>
      </c>
      <c r="K422" s="8">
        <f>+G422*I422</f>
        <v>7633.9692799999993</v>
      </c>
      <c r="L422" s="11">
        <f>+K422-J422</f>
        <v>346.1292799999992</v>
      </c>
    </row>
    <row r="423" spans="1:12" x14ac:dyDescent="0.25">
      <c r="A423" s="6">
        <v>8.5</v>
      </c>
      <c r="B423" s="6" t="s">
        <v>192</v>
      </c>
      <c r="C423" s="6" t="str">
        <f>A423&amp;B423</f>
        <v>8.5NORTH AVE</v>
      </c>
      <c r="D423" s="7">
        <v>244650</v>
      </c>
      <c r="E423" s="7">
        <v>141470</v>
      </c>
      <c r="F423" s="8">
        <f>+(D423-E423)*0.8*-1</f>
        <v>-82544</v>
      </c>
      <c r="G423" s="9">
        <f>+F423+D423</f>
        <v>162106</v>
      </c>
      <c r="H423" s="10">
        <v>4.3200000000000002E-2</v>
      </c>
      <c r="I423" s="10">
        <v>3.8859999999999999E-2</v>
      </c>
      <c r="J423" s="8">
        <f>+H423*E423</f>
        <v>6111.5039999999999</v>
      </c>
      <c r="K423" s="8">
        <f>+G423*I423</f>
        <v>6299.4391599999999</v>
      </c>
      <c r="L423" s="11">
        <f>+K423-J423</f>
        <v>187.93516</v>
      </c>
    </row>
    <row r="424" spans="1:12" x14ac:dyDescent="0.25">
      <c r="A424" s="6">
        <v>8</v>
      </c>
      <c r="B424" s="6" t="s">
        <v>199</v>
      </c>
      <c r="C424" s="6" t="str">
        <f>A424&amp;B424</f>
        <v>8ORANGEWOOD WEST</v>
      </c>
      <c r="D424" s="7">
        <v>188580</v>
      </c>
      <c r="E424" s="7">
        <v>97370</v>
      </c>
      <c r="F424" s="8">
        <f>+(D424-E424)*0.8*-1</f>
        <v>-72968</v>
      </c>
      <c r="G424" s="9">
        <f>+F424+D424</f>
        <v>115612</v>
      </c>
      <c r="H424" s="10">
        <v>4.3200000000000002E-2</v>
      </c>
      <c r="I424" s="10">
        <v>3.8859999999999999E-2</v>
      </c>
      <c r="J424" s="8">
        <f>+H424*E424</f>
        <v>4206.384</v>
      </c>
      <c r="K424" s="8">
        <f>+G424*I424</f>
        <v>4492.6823199999999</v>
      </c>
      <c r="L424" s="11">
        <f>+K424-J424</f>
        <v>286.29831999999988</v>
      </c>
    </row>
    <row r="425" spans="1:12" x14ac:dyDescent="0.25">
      <c r="A425" s="6">
        <v>8</v>
      </c>
      <c r="B425" s="6" t="s">
        <v>200</v>
      </c>
      <c r="C425" s="6" t="str">
        <f>A425&amp;B425</f>
        <v>8ORCHARD ST</v>
      </c>
      <c r="D425" s="7">
        <v>281260</v>
      </c>
      <c r="E425" s="7">
        <v>141610</v>
      </c>
      <c r="F425" s="8">
        <f>+(D425-E425)*0.8*-1</f>
        <v>-111720</v>
      </c>
      <c r="G425" s="9">
        <f>+F425+D425</f>
        <v>169540</v>
      </c>
      <c r="H425" s="10">
        <v>4.3200000000000002E-2</v>
      </c>
      <c r="I425" s="10">
        <v>3.8859999999999999E-2</v>
      </c>
      <c r="J425" s="8">
        <f>+H425*E425</f>
        <v>6117.5520000000006</v>
      </c>
      <c r="K425" s="8">
        <f>+G425*I425</f>
        <v>6588.3243999999995</v>
      </c>
      <c r="L425" s="11">
        <f>+K425-J425</f>
        <v>470.77239999999892</v>
      </c>
    </row>
    <row r="426" spans="1:12" x14ac:dyDescent="0.25">
      <c r="A426" s="6">
        <v>8</v>
      </c>
      <c r="B426" s="6" t="s">
        <v>212</v>
      </c>
      <c r="C426" s="6" t="str">
        <f>A426&amp;B426</f>
        <v>8ROCKWELL PLACE</v>
      </c>
      <c r="D426" s="7">
        <v>315980</v>
      </c>
      <c r="E426" s="7">
        <v>214060</v>
      </c>
      <c r="F426" s="8">
        <f>+(D426-E426)*0.8*-1</f>
        <v>-81536</v>
      </c>
      <c r="G426" s="9">
        <f>+F426+D426</f>
        <v>234444</v>
      </c>
      <c r="H426" s="10">
        <v>4.3200000000000002E-2</v>
      </c>
      <c r="I426" s="10">
        <v>3.8859999999999999E-2</v>
      </c>
      <c r="J426" s="8">
        <f>+H426*E426</f>
        <v>9247.3919999999998</v>
      </c>
      <c r="K426" s="8">
        <f>+G426*I426</f>
        <v>9110.4938399999992</v>
      </c>
      <c r="L426" s="11">
        <f>+K426-J426</f>
        <v>-136.89816000000064</v>
      </c>
    </row>
    <row r="427" spans="1:12" x14ac:dyDescent="0.25">
      <c r="A427" s="6">
        <v>8</v>
      </c>
      <c r="B427" s="6" t="s">
        <v>214</v>
      </c>
      <c r="C427" s="6" t="str">
        <f>A427&amp;B427</f>
        <v>8SANTANGELO TERR</v>
      </c>
      <c r="D427" s="7">
        <v>145040</v>
      </c>
      <c r="E427" s="7">
        <v>56700</v>
      </c>
      <c r="F427" s="8">
        <f>+(D427-E427)*0.8*-1</f>
        <v>-70672</v>
      </c>
      <c r="G427" s="9">
        <f>+F427+D427</f>
        <v>74368</v>
      </c>
      <c r="H427" s="10">
        <v>4.3200000000000002E-2</v>
      </c>
      <c r="I427" s="10">
        <v>3.8859999999999999E-2</v>
      </c>
      <c r="J427" s="8">
        <f>+H427*E427</f>
        <v>2449.44</v>
      </c>
      <c r="K427" s="8">
        <f>+G427*I427</f>
        <v>2889.9404799999998</v>
      </c>
      <c r="L427" s="11">
        <f>+K427-J427</f>
        <v>440.5004799999997</v>
      </c>
    </row>
    <row r="428" spans="1:12" x14ac:dyDescent="0.25">
      <c r="A428" s="6">
        <v>8</v>
      </c>
      <c r="B428" s="6" t="s">
        <v>218</v>
      </c>
      <c r="C428" s="6" t="str">
        <f>A428&amp;B428</f>
        <v>8SEVENTH ST</v>
      </c>
      <c r="D428" s="7">
        <v>121870</v>
      </c>
      <c r="E428" s="7">
        <v>81340</v>
      </c>
      <c r="F428" s="8">
        <f>+(D428-E428)*0.8*-1</f>
        <v>-32424</v>
      </c>
      <c r="G428" s="9">
        <f>+F428+D428</f>
        <v>89446</v>
      </c>
      <c r="H428" s="10">
        <v>4.3200000000000002E-2</v>
      </c>
      <c r="I428" s="10">
        <v>3.8859999999999999E-2</v>
      </c>
      <c r="J428" s="8">
        <f>+H428*E428</f>
        <v>3513.8880000000004</v>
      </c>
      <c r="K428" s="8">
        <f>+G428*I428</f>
        <v>3475.87156</v>
      </c>
      <c r="L428" s="11">
        <f>+K428-J428</f>
        <v>-38.01644000000033</v>
      </c>
    </row>
    <row r="429" spans="1:12" x14ac:dyDescent="0.25">
      <c r="A429" s="6">
        <v>8</v>
      </c>
      <c r="B429" s="6" t="s">
        <v>220</v>
      </c>
      <c r="C429" s="6" t="str">
        <f>A429&amp;B429</f>
        <v>8SHELTON ST</v>
      </c>
      <c r="D429" s="7">
        <v>215880</v>
      </c>
      <c r="E429" s="7">
        <v>144830</v>
      </c>
      <c r="F429" s="8">
        <f>+(D429-E429)*0.8*-1</f>
        <v>-56840</v>
      </c>
      <c r="G429" s="9">
        <f>+F429+D429</f>
        <v>159040</v>
      </c>
      <c r="H429" s="10">
        <v>4.3200000000000002E-2</v>
      </c>
      <c r="I429" s="10">
        <v>3.8859999999999999E-2</v>
      </c>
      <c r="J429" s="8">
        <f>+H429*E429</f>
        <v>6256.6559999999999</v>
      </c>
      <c r="K429" s="8">
        <f>+G429*I429</f>
        <v>6180.2943999999998</v>
      </c>
      <c r="L429" s="11">
        <f>+K429-J429</f>
        <v>-76.36160000000018</v>
      </c>
    </row>
    <row r="430" spans="1:12" x14ac:dyDescent="0.25">
      <c r="A430" s="6">
        <v>8</v>
      </c>
      <c r="B430" s="6" t="s">
        <v>222</v>
      </c>
      <c r="C430" s="6" t="str">
        <f>A430&amp;B430</f>
        <v>8SILVER HILL CND</v>
      </c>
      <c r="D430" s="7">
        <v>73640</v>
      </c>
      <c r="E430" s="7">
        <v>50470</v>
      </c>
      <c r="F430" s="8">
        <f>+(D430-E430)*0.8*-1</f>
        <v>-18536</v>
      </c>
      <c r="G430" s="9">
        <f>+F430+D430</f>
        <v>55104</v>
      </c>
      <c r="H430" s="10">
        <v>4.3200000000000002E-2</v>
      </c>
      <c r="I430" s="10">
        <v>3.8859999999999999E-2</v>
      </c>
      <c r="J430" s="8">
        <f>+H430*E430</f>
        <v>2180.3040000000001</v>
      </c>
      <c r="K430" s="8">
        <f>+G430*I430</f>
        <v>2141.3414400000001</v>
      </c>
      <c r="L430" s="11">
        <f>+K430-J430</f>
        <v>-38.962559999999939</v>
      </c>
    </row>
    <row r="431" spans="1:12" x14ac:dyDescent="0.25">
      <c r="A431" s="6">
        <v>8</v>
      </c>
      <c r="B431" s="6" t="s">
        <v>224</v>
      </c>
      <c r="C431" s="6" t="str">
        <f>A431&amp;B431</f>
        <v>8SINGER VILLAGE DR</v>
      </c>
      <c r="D431" s="7">
        <v>365610</v>
      </c>
      <c r="E431" s="7">
        <v>242830</v>
      </c>
      <c r="F431" s="8">
        <f>+(D431-E431)*0.8*-1</f>
        <v>-98224</v>
      </c>
      <c r="G431" s="9">
        <f>+F431+D431</f>
        <v>267386</v>
      </c>
      <c r="H431" s="10">
        <v>4.3200000000000002E-2</v>
      </c>
      <c r="I431" s="10">
        <v>3.8859999999999999E-2</v>
      </c>
      <c r="J431" s="8">
        <f>+H431*E431</f>
        <v>10490.256000000001</v>
      </c>
      <c r="K431" s="8">
        <f>+G431*I431</f>
        <v>10390.61996</v>
      </c>
      <c r="L431" s="11">
        <f>+K431-J431</f>
        <v>-99.636040000001231</v>
      </c>
    </row>
    <row r="432" spans="1:12" x14ac:dyDescent="0.25">
      <c r="A432" s="6">
        <v>8</v>
      </c>
      <c r="B432" s="6" t="s">
        <v>231</v>
      </c>
      <c r="C432" s="6" t="str">
        <f>A432&amp;B432</f>
        <v>8STEPHEN ST</v>
      </c>
      <c r="D432" s="7">
        <v>204960</v>
      </c>
      <c r="E432" s="7">
        <v>142100</v>
      </c>
      <c r="F432" s="8">
        <f>+(D432-E432)*0.8*-1</f>
        <v>-50288</v>
      </c>
      <c r="G432" s="9">
        <f>+F432+D432</f>
        <v>154672</v>
      </c>
      <c r="H432" s="10">
        <v>4.3200000000000002E-2</v>
      </c>
      <c r="I432" s="10">
        <v>3.8859999999999999E-2</v>
      </c>
      <c r="J432" s="8">
        <f>+H432*E432</f>
        <v>6138.72</v>
      </c>
      <c r="K432" s="8">
        <f>+G432*I432</f>
        <v>6010.5539199999994</v>
      </c>
      <c r="L432" s="11">
        <f>+K432-J432</f>
        <v>-128.16608000000087</v>
      </c>
    </row>
    <row r="433" spans="1:12" x14ac:dyDescent="0.25">
      <c r="A433" s="6">
        <v>8</v>
      </c>
      <c r="B433" s="6" t="s">
        <v>235</v>
      </c>
      <c r="C433" s="6" t="str">
        <f>A433&amp;B433</f>
        <v>8SUMMIT ST</v>
      </c>
      <c r="D433" s="7">
        <v>190050</v>
      </c>
      <c r="E433" s="7">
        <v>100730</v>
      </c>
      <c r="F433" s="8">
        <f>+(D433-E433)*0.8*-1</f>
        <v>-71456</v>
      </c>
      <c r="G433" s="9">
        <f>+F433+D433</f>
        <v>118594</v>
      </c>
      <c r="H433" s="10">
        <v>4.3200000000000002E-2</v>
      </c>
      <c r="I433" s="10">
        <v>3.8859999999999999E-2</v>
      </c>
      <c r="J433" s="8">
        <f>+H433*E433</f>
        <v>4351.5360000000001</v>
      </c>
      <c r="K433" s="8">
        <f>+G433*I433</f>
        <v>4608.5628399999996</v>
      </c>
      <c r="L433" s="11">
        <f>+K433-J433</f>
        <v>257.02683999999954</v>
      </c>
    </row>
    <row r="434" spans="1:12" x14ac:dyDescent="0.25">
      <c r="A434" s="6">
        <v>8</v>
      </c>
      <c r="B434" s="6" t="s">
        <v>236</v>
      </c>
      <c r="C434" s="6" t="str">
        <f>A434&amp;B434</f>
        <v>8SUNSET DR</v>
      </c>
      <c r="D434" s="7">
        <v>244020</v>
      </c>
      <c r="E434" s="7">
        <v>155960</v>
      </c>
      <c r="F434" s="8">
        <f>+(D434-E434)*0.8*-1</f>
        <v>-70448</v>
      </c>
      <c r="G434" s="9">
        <f>+F434+D434</f>
        <v>173572</v>
      </c>
      <c r="H434" s="10">
        <v>4.3200000000000002E-2</v>
      </c>
      <c r="I434" s="10">
        <v>3.8859999999999999E-2</v>
      </c>
      <c r="J434" s="8">
        <f>+H434*E434</f>
        <v>6737.4720000000007</v>
      </c>
      <c r="K434" s="8">
        <f>+G434*I434</f>
        <v>6745.00792</v>
      </c>
      <c r="L434" s="11">
        <f>+K434-J434</f>
        <v>7.5359199999993507</v>
      </c>
    </row>
    <row r="435" spans="1:12" x14ac:dyDescent="0.25">
      <c r="A435" s="6">
        <v>8</v>
      </c>
      <c r="B435" s="6" t="s">
        <v>237</v>
      </c>
      <c r="C435" s="6" t="str">
        <f>A435&amp;B435</f>
        <v>8TALMADGE ST</v>
      </c>
      <c r="D435" s="7">
        <v>203840</v>
      </c>
      <c r="E435" s="7">
        <v>151620</v>
      </c>
      <c r="F435" s="8">
        <f>+(D435-E435)*0.8*-1</f>
        <v>-41776</v>
      </c>
      <c r="G435" s="9">
        <f>+F435+D435</f>
        <v>162064</v>
      </c>
      <c r="H435" s="10">
        <v>4.3200000000000002E-2</v>
      </c>
      <c r="I435" s="10">
        <v>3.8859999999999999E-2</v>
      </c>
      <c r="J435" s="8">
        <f>+H435*E435</f>
        <v>6549.9840000000004</v>
      </c>
      <c r="K435" s="8">
        <f>+G435*I435</f>
        <v>6297.8070399999997</v>
      </c>
      <c r="L435" s="11">
        <f>+K435-J435</f>
        <v>-252.17696000000069</v>
      </c>
    </row>
    <row r="436" spans="1:12" x14ac:dyDescent="0.25">
      <c r="A436" s="6">
        <v>8.5</v>
      </c>
      <c r="B436" s="6" t="s">
        <v>237</v>
      </c>
      <c r="C436" s="6" t="str">
        <f>A436&amp;B436</f>
        <v>8.5TALMADGE ST</v>
      </c>
      <c r="D436" s="7">
        <v>358820</v>
      </c>
      <c r="E436" s="7">
        <v>171570</v>
      </c>
      <c r="F436" s="8">
        <f>+(D436-E436)*0.8*-1</f>
        <v>-149800</v>
      </c>
      <c r="G436" s="9">
        <f>+F436+D436</f>
        <v>209020</v>
      </c>
      <c r="H436" s="10">
        <v>4.3200000000000002E-2</v>
      </c>
      <c r="I436" s="10">
        <v>3.8859999999999999E-2</v>
      </c>
      <c r="J436" s="8">
        <f>+H436*E436</f>
        <v>7411.8240000000005</v>
      </c>
      <c r="K436" s="8">
        <f>+G436*I436</f>
        <v>8122.5171999999993</v>
      </c>
      <c r="L436" s="11">
        <f>+K436-J436</f>
        <v>710.6931999999988</v>
      </c>
    </row>
    <row r="437" spans="1:12" x14ac:dyDescent="0.25">
      <c r="A437" s="6">
        <v>8</v>
      </c>
      <c r="B437" s="6" t="s">
        <v>239</v>
      </c>
      <c r="C437" s="6" t="str">
        <f>A437&amp;B437</f>
        <v>8THIRTY FOUR WEST CONDOS</v>
      </c>
      <c r="D437" s="7">
        <v>213570</v>
      </c>
      <c r="E437" s="7">
        <v>110880</v>
      </c>
      <c r="F437" s="8">
        <f>+(D437-E437)*0.8*-1</f>
        <v>-82152</v>
      </c>
      <c r="G437" s="9">
        <f>+F437+D437</f>
        <v>131418</v>
      </c>
      <c r="H437" s="10">
        <v>4.3200000000000002E-2</v>
      </c>
      <c r="I437" s="10">
        <v>3.8859999999999999E-2</v>
      </c>
      <c r="J437" s="8">
        <f>+H437*E437</f>
        <v>4790.0160000000005</v>
      </c>
      <c r="K437" s="8">
        <f>+G437*I437</f>
        <v>5106.9034799999999</v>
      </c>
      <c r="L437" s="11">
        <f>+K437-J437</f>
        <v>316.88747999999941</v>
      </c>
    </row>
    <row r="438" spans="1:12" x14ac:dyDescent="0.25">
      <c r="A438" s="6">
        <v>8</v>
      </c>
      <c r="B438" s="6" t="s">
        <v>248</v>
      </c>
      <c r="C438" s="6" t="str">
        <f>A438&amp;B438</f>
        <v>8WEST NINTH ST</v>
      </c>
      <c r="D438" s="7">
        <v>178430</v>
      </c>
      <c r="E438" s="7">
        <v>91070</v>
      </c>
      <c r="F438" s="8">
        <f>+(D438-E438)*0.8*-1</f>
        <v>-69888</v>
      </c>
      <c r="G438" s="9">
        <f>+F438+D438</f>
        <v>108542</v>
      </c>
      <c r="H438" s="10">
        <v>4.3200000000000002E-2</v>
      </c>
      <c r="I438" s="10">
        <v>3.8859999999999999E-2</v>
      </c>
      <c r="J438" s="8">
        <f>+H438*E438</f>
        <v>3934.2240000000002</v>
      </c>
      <c r="K438" s="8">
        <f>+G438*I438</f>
        <v>4217.9421199999997</v>
      </c>
      <c r="L438" s="11">
        <f>+K438-J438</f>
        <v>283.71811999999954</v>
      </c>
    </row>
    <row r="439" spans="1:12" x14ac:dyDescent="0.25">
      <c r="A439" s="6">
        <v>8</v>
      </c>
      <c r="B439" s="6" t="s">
        <v>250</v>
      </c>
      <c r="C439" s="6" t="str">
        <f>A439&amp;B439</f>
        <v>8WOODLAND WALK</v>
      </c>
      <c r="D439" s="7">
        <v>363440</v>
      </c>
      <c r="E439" s="7">
        <v>228900</v>
      </c>
      <c r="F439" s="8">
        <f>+(D439-E439)*0.8*-1</f>
        <v>-107632</v>
      </c>
      <c r="G439" s="9">
        <f>+F439+D439</f>
        <v>255808</v>
      </c>
      <c r="H439" s="10">
        <v>4.3200000000000002E-2</v>
      </c>
      <c r="I439" s="10">
        <v>3.8859999999999999E-2</v>
      </c>
      <c r="J439" s="8">
        <f>+H439*E439</f>
        <v>9888.4800000000014</v>
      </c>
      <c r="K439" s="8">
        <f>+G439*I439</f>
        <v>9940.6988799999999</v>
      </c>
      <c r="L439" s="11">
        <f>+K439-J439</f>
        <v>52.218879999998535</v>
      </c>
    </row>
    <row r="440" spans="1:12" x14ac:dyDescent="0.25">
      <c r="A440" s="6">
        <v>9</v>
      </c>
      <c r="B440" s="6" t="s">
        <v>13</v>
      </c>
      <c r="C440" s="6" t="str">
        <f>A440&amp;B440</f>
        <v>9BELLEVIEW DR</v>
      </c>
      <c r="D440" s="7">
        <v>218400</v>
      </c>
      <c r="E440" s="7">
        <v>153020</v>
      </c>
      <c r="F440" s="8">
        <f>+(D440-E440)*0.8*-1</f>
        <v>-52304</v>
      </c>
      <c r="G440" s="9">
        <f>+F440+D440</f>
        <v>166096</v>
      </c>
      <c r="H440" s="10">
        <v>4.3200000000000002E-2</v>
      </c>
      <c r="I440" s="10">
        <v>3.8859999999999999E-2</v>
      </c>
      <c r="J440" s="8">
        <f>+H440*E440</f>
        <v>6610.4639999999999</v>
      </c>
      <c r="K440" s="8">
        <f>+G440*I440</f>
        <v>6454.4905600000002</v>
      </c>
      <c r="L440" s="11">
        <f>+K440-J440</f>
        <v>-155.97343999999975</v>
      </c>
    </row>
    <row r="441" spans="1:12" x14ac:dyDescent="0.25">
      <c r="A441" s="6">
        <v>9</v>
      </c>
      <c r="B441" s="6" t="s">
        <v>14</v>
      </c>
      <c r="C441" s="6" t="str">
        <f>A441&amp;B441</f>
        <v>9BENANTO DR</v>
      </c>
      <c r="D441" s="7">
        <v>276150</v>
      </c>
      <c r="E441" s="7">
        <v>185290</v>
      </c>
      <c r="F441" s="8">
        <f>+(D441-E441)*0.8*-1</f>
        <v>-72688</v>
      </c>
      <c r="G441" s="9">
        <f>+F441+D441</f>
        <v>203462</v>
      </c>
      <c r="H441" s="10">
        <v>4.3200000000000002E-2</v>
      </c>
      <c r="I441" s="10">
        <v>3.8859999999999999E-2</v>
      </c>
      <c r="J441" s="8">
        <f>+H441*E441</f>
        <v>8004.5280000000002</v>
      </c>
      <c r="K441" s="8">
        <f>+G441*I441</f>
        <v>7906.5333199999995</v>
      </c>
      <c r="L441" s="11">
        <f>+K441-J441</f>
        <v>-97.994680000000699</v>
      </c>
    </row>
    <row r="442" spans="1:12" x14ac:dyDescent="0.25">
      <c r="A442" s="6">
        <v>9</v>
      </c>
      <c r="B442" s="6" t="s">
        <v>16</v>
      </c>
      <c r="C442" s="6" t="str">
        <f>A442&amp;B442</f>
        <v>9BLUFF ST</v>
      </c>
      <c r="D442" s="7">
        <v>359170</v>
      </c>
      <c r="E442" s="7">
        <v>174580</v>
      </c>
      <c r="F442" s="8">
        <f>+(D442-E442)*0.8*-1</f>
        <v>-147672</v>
      </c>
      <c r="G442" s="9">
        <f>+F442+D442</f>
        <v>211498</v>
      </c>
      <c r="H442" s="10">
        <v>4.3200000000000002E-2</v>
      </c>
      <c r="I442" s="10">
        <v>3.8859999999999999E-2</v>
      </c>
      <c r="J442" s="8">
        <f>+H442*E442</f>
        <v>7541.8560000000007</v>
      </c>
      <c r="K442" s="8">
        <f>+G442*I442</f>
        <v>8218.8122800000001</v>
      </c>
      <c r="L442" s="11">
        <f>+K442-J442</f>
        <v>676.95627999999942</v>
      </c>
    </row>
    <row r="443" spans="1:12" x14ac:dyDescent="0.25">
      <c r="A443" s="6">
        <v>9</v>
      </c>
      <c r="B443" s="6" t="s">
        <v>18</v>
      </c>
      <c r="C443" s="6" t="str">
        <f>A443&amp;B443</f>
        <v>9BROOKSIDE COMM</v>
      </c>
      <c r="D443" s="7">
        <v>195860</v>
      </c>
      <c r="E443" s="7">
        <v>93380</v>
      </c>
      <c r="F443" s="8">
        <f>+(D443-E443)*0.8*-1</f>
        <v>-81984</v>
      </c>
      <c r="G443" s="9">
        <f>+F443+D443</f>
        <v>113876</v>
      </c>
      <c r="H443" s="10">
        <v>4.3200000000000002E-2</v>
      </c>
      <c r="I443" s="10">
        <v>3.8859999999999999E-2</v>
      </c>
      <c r="J443" s="8">
        <f>+H443*E443</f>
        <v>4034.0160000000001</v>
      </c>
      <c r="K443" s="8">
        <f>+G443*I443</f>
        <v>4425.2213599999995</v>
      </c>
      <c r="L443" s="11">
        <f>+K443-J443</f>
        <v>391.20535999999947</v>
      </c>
    </row>
    <row r="444" spans="1:12" x14ac:dyDescent="0.25">
      <c r="A444" s="6">
        <v>9</v>
      </c>
      <c r="B444" s="6" t="s">
        <v>19</v>
      </c>
      <c r="C444" s="6" t="str">
        <f>A444&amp;B444</f>
        <v>9BROOKSIDE COMMO</v>
      </c>
      <c r="D444" s="7">
        <v>208390</v>
      </c>
      <c r="E444" s="7">
        <v>111230</v>
      </c>
      <c r="F444" s="8">
        <f>+(D444-E444)*0.8*-1</f>
        <v>-77728</v>
      </c>
      <c r="G444" s="9">
        <f>+F444+D444</f>
        <v>130662</v>
      </c>
      <c r="H444" s="10">
        <v>4.3200000000000002E-2</v>
      </c>
      <c r="I444" s="10">
        <v>3.8859999999999999E-2</v>
      </c>
      <c r="J444" s="8">
        <f>+H444*E444</f>
        <v>4805.1360000000004</v>
      </c>
      <c r="K444" s="8">
        <f>+G444*I444</f>
        <v>5077.5253199999997</v>
      </c>
      <c r="L444" s="11">
        <f>+K444-J444</f>
        <v>272.38931999999932</v>
      </c>
    </row>
    <row r="445" spans="1:12" x14ac:dyDescent="0.25">
      <c r="A445" s="6">
        <v>9</v>
      </c>
      <c r="B445" s="6" t="s">
        <v>22</v>
      </c>
      <c r="C445" s="6" t="str">
        <f>A445&amp;B445</f>
        <v>9CALDWELL DR</v>
      </c>
      <c r="D445" s="7">
        <v>229740</v>
      </c>
      <c r="E445" s="7">
        <v>160860</v>
      </c>
      <c r="F445" s="8">
        <f>+(D445-E445)*0.8*-1</f>
        <v>-55104</v>
      </c>
      <c r="G445" s="9">
        <f>+F445+D445</f>
        <v>174636</v>
      </c>
      <c r="H445" s="10">
        <v>4.3200000000000002E-2</v>
      </c>
      <c r="I445" s="10">
        <v>3.8859999999999999E-2</v>
      </c>
      <c r="J445" s="8">
        <f>+H445*E445</f>
        <v>6949.152</v>
      </c>
      <c r="K445" s="8">
        <f>+G445*I445</f>
        <v>6786.3549599999997</v>
      </c>
      <c r="L445" s="11">
        <f>+K445-J445</f>
        <v>-162.79704000000038</v>
      </c>
    </row>
    <row r="446" spans="1:12" x14ac:dyDescent="0.25">
      <c r="A446" s="6">
        <v>9</v>
      </c>
      <c r="B446" s="6" t="s">
        <v>30</v>
      </c>
      <c r="C446" s="6" t="str">
        <f>A446&amp;B446</f>
        <v>9CHERRY ST</v>
      </c>
      <c r="D446" s="7">
        <v>202860</v>
      </c>
      <c r="E446" s="7">
        <v>113960</v>
      </c>
      <c r="F446" s="8">
        <f>+(D446-E446)*0.8*-1</f>
        <v>-71120</v>
      </c>
      <c r="G446" s="9">
        <f>+F446+D446</f>
        <v>131740</v>
      </c>
      <c r="H446" s="10">
        <v>4.3200000000000002E-2</v>
      </c>
      <c r="I446" s="10">
        <v>3.8859999999999999E-2</v>
      </c>
      <c r="J446" s="8">
        <f>+H446*E446</f>
        <v>4923.0720000000001</v>
      </c>
      <c r="K446" s="8">
        <f>+G446*I446</f>
        <v>5119.4164000000001</v>
      </c>
      <c r="L446" s="11">
        <f>+K446-J446</f>
        <v>196.34439999999995</v>
      </c>
    </row>
    <row r="447" spans="1:12" x14ac:dyDescent="0.25">
      <c r="A447" s="6">
        <v>9.5</v>
      </c>
      <c r="B447" s="6" t="s">
        <v>30</v>
      </c>
      <c r="C447" s="6" t="str">
        <f>A447&amp;B447</f>
        <v>9.5CHERRY ST</v>
      </c>
      <c r="D447" s="7">
        <v>256620</v>
      </c>
      <c r="E447" s="7">
        <v>124810</v>
      </c>
      <c r="F447" s="8">
        <f>+(D447-E447)*0.8*-1</f>
        <v>-105448</v>
      </c>
      <c r="G447" s="9">
        <f>+F447+D447</f>
        <v>151172</v>
      </c>
      <c r="H447" s="10">
        <v>4.3200000000000002E-2</v>
      </c>
      <c r="I447" s="10">
        <v>3.8859999999999999E-2</v>
      </c>
      <c r="J447" s="8">
        <f>+H447*E447</f>
        <v>5391.7920000000004</v>
      </c>
      <c r="K447" s="8">
        <f>+G447*I447</f>
        <v>5874.5439200000001</v>
      </c>
      <c r="L447" s="11">
        <f>+K447-J447</f>
        <v>482.7519199999997</v>
      </c>
    </row>
    <row r="448" spans="1:12" x14ac:dyDescent="0.25">
      <c r="A448" s="6">
        <v>9</v>
      </c>
      <c r="B448" s="6" t="s">
        <v>36</v>
      </c>
      <c r="C448" s="6" t="str">
        <f>A448&amp;B448</f>
        <v>9COMMODORE COMMO</v>
      </c>
      <c r="D448" s="7">
        <v>149100</v>
      </c>
      <c r="E448" s="7">
        <v>79170</v>
      </c>
      <c r="F448" s="8">
        <f>+(D448-E448)*0.8*-1</f>
        <v>-55944</v>
      </c>
      <c r="G448" s="9">
        <f>+F448+D448</f>
        <v>93156</v>
      </c>
      <c r="H448" s="10">
        <v>4.3200000000000002E-2</v>
      </c>
      <c r="I448" s="10">
        <v>3.8859999999999999E-2</v>
      </c>
      <c r="J448" s="8">
        <f>+H448*E448</f>
        <v>3420.1440000000002</v>
      </c>
      <c r="K448" s="8">
        <f>+G448*I448</f>
        <v>3620.04216</v>
      </c>
      <c r="L448" s="11">
        <f>+K448-J448</f>
        <v>199.89815999999973</v>
      </c>
    </row>
    <row r="449" spans="1:12" x14ac:dyDescent="0.25">
      <c r="A449" s="6">
        <v>9</v>
      </c>
      <c r="B449" s="6" t="s">
        <v>37</v>
      </c>
      <c r="C449" s="6" t="str">
        <f>A449&amp;B449</f>
        <v>9COMMODORE HULL</v>
      </c>
      <c r="D449" s="7">
        <v>374780</v>
      </c>
      <c r="E449" s="7">
        <v>248850</v>
      </c>
      <c r="F449" s="8">
        <f>+(D449-E449)*0.8*-1</f>
        <v>-100744</v>
      </c>
      <c r="G449" s="9">
        <f>+F449+D449</f>
        <v>274036</v>
      </c>
      <c r="H449" s="10">
        <v>4.3200000000000002E-2</v>
      </c>
      <c r="I449" s="10">
        <v>3.8859999999999999E-2</v>
      </c>
      <c r="J449" s="8">
        <f>+H449*E449</f>
        <v>10750.32</v>
      </c>
      <c r="K449" s="8">
        <f>+G449*I449</f>
        <v>10649.03896</v>
      </c>
      <c r="L449" s="11">
        <f>+K449-J449</f>
        <v>-101.28103999999985</v>
      </c>
    </row>
    <row r="450" spans="1:12" x14ac:dyDescent="0.25">
      <c r="A450" s="6">
        <v>9</v>
      </c>
      <c r="B450" s="6" t="s">
        <v>40</v>
      </c>
      <c r="C450" s="6" t="str">
        <f>A450&amp;B450</f>
        <v>9COPPOLA TERR</v>
      </c>
      <c r="D450" s="7">
        <v>159530</v>
      </c>
      <c r="E450" s="7">
        <v>114030</v>
      </c>
      <c r="F450" s="8">
        <f>+(D450-E450)*0.8*-1</f>
        <v>-36400</v>
      </c>
      <c r="G450" s="9">
        <f>+F450+D450</f>
        <v>123130</v>
      </c>
      <c r="H450" s="10">
        <v>4.3200000000000002E-2</v>
      </c>
      <c r="I450" s="10">
        <v>3.8859999999999999E-2</v>
      </c>
      <c r="J450" s="8">
        <f>+H450*E450</f>
        <v>4926.0960000000005</v>
      </c>
      <c r="K450" s="8">
        <f>+G450*I450</f>
        <v>4784.8317999999999</v>
      </c>
      <c r="L450" s="11">
        <f>+K450-J450</f>
        <v>-141.26420000000053</v>
      </c>
    </row>
    <row r="451" spans="1:12" x14ac:dyDescent="0.25">
      <c r="A451" s="6">
        <v>9</v>
      </c>
      <c r="B451" s="6" t="s">
        <v>42</v>
      </c>
      <c r="C451" s="6" t="str">
        <f>A451&amp;B451</f>
        <v>9CRESCENT ST</v>
      </c>
      <c r="D451" s="7">
        <v>105000</v>
      </c>
      <c r="E451" s="7">
        <v>65800</v>
      </c>
      <c r="F451" s="8">
        <f>+(D451-E451)*0.8*-1</f>
        <v>-31360</v>
      </c>
      <c r="G451" s="9">
        <f>+F451+D451</f>
        <v>73640</v>
      </c>
      <c r="H451" s="10">
        <v>4.3200000000000002E-2</v>
      </c>
      <c r="I451" s="10">
        <v>3.8859999999999999E-2</v>
      </c>
      <c r="J451" s="8">
        <f>+H451*E451</f>
        <v>2842.56</v>
      </c>
      <c r="K451" s="8">
        <f>+G451*I451</f>
        <v>2861.6504</v>
      </c>
      <c r="L451" s="11">
        <f>+K451-J451</f>
        <v>19.090400000000045</v>
      </c>
    </row>
    <row r="452" spans="1:12" x14ac:dyDescent="0.25">
      <c r="A452" s="6">
        <v>9</v>
      </c>
      <c r="B452" s="6" t="s">
        <v>52</v>
      </c>
      <c r="C452" s="6" t="str">
        <f>A452&amp;B452</f>
        <v>9DERBYSHIRE</v>
      </c>
      <c r="D452" s="7">
        <v>230300</v>
      </c>
      <c r="E452" s="7">
        <v>138180</v>
      </c>
      <c r="F452" s="8">
        <f>+(D452-E452)*0.8*-1</f>
        <v>-73696</v>
      </c>
      <c r="G452" s="9">
        <f>+F452+D452</f>
        <v>156604</v>
      </c>
      <c r="H452" s="10">
        <v>4.3200000000000002E-2</v>
      </c>
      <c r="I452" s="10">
        <v>3.8859999999999999E-2</v>
      </c>
      <c r="J452" s="8">
        <f>+H452*E452</f>
        <v>5969.3760000000002</v>
      </c>
      <c r="K452" s="8">
        <f>+G452*I452</f>
        <v>6085.6314400000001</v>
      </c>
      <c r="L452" s="11">
        <f>+K452-J452</f>
        <v>116.25543999999991</v>
      </c>
    </row>
    <row r="453" spans="1:12" x14ac:dyDescent="0.25">
      <c r="A453" s="6">
        <v>9</v>
      </c>
      <c r="B453" s="6" t="s">
        <v>56</v>
      </c>
      <c r="C453" s="6" t="str">
        <f>A453&amp;B453</f>
        <v>9DOBEK TERR</v>
      </c>
      <c r="D453" s="7">
        <v>214130</v>
      </c>
      <c r="E453" s="7">
        <v>144060</v>
      </c>
      <c r="F453" s="8">
        <f>+(D453-E453)*0.8*-1</f>
        <v>-56056</v>
      </c>
      <c r="G453" s="9">
        <f>+F453+D453</f>
        <v>158074</v>
      </c>
      <c r="H453" s="10">
        <v>4.3200000000000002E-2</v>
      </c>
      <c r="I453" s="10">
        <v>3.8859999999999999E-2</v>
      </c>
      <c r="J453" s="8">
        <f>+H453*E453</f>
        <v>6223.3920000000007</v>
      </c>
      <c r="K453" s="8">
        <f>+G453*I453</f>
        <v>6142.7556399999994</v>
      </c>
      <c r="L453" s="11">
        <f>+K453-J453</f>
        <v>-80.636360000001332</v>
      </c>
    </row>
    <row r="454" spans="1:12" x14ac:dyDescent="0.25">
      <c r="A454" s="6">
        <v>9</v>
      </c>
      <c r="B454" s="6" t="s">
        <v>57</v>
      </c>
      <c r="C454" s="6" t="str">
        <f>A454&amp;B454</f>
        <v>9DONNA AVE</v>
      </c>
      <c r="D454" s="7">
        <v>228340</v>
      </c>
      <c r="E454" s="7">
        <v>166880</v>
      </c>
      <c r="F454" s="8">
        <f>+(D454-E454)*0.8*-1</f>
        <v>-49168</v>
      </c>
      <c r="G454" s="9">
        <f>+F454+D454</f>
        <v>179172</v>
      </c>
      <c r="H454" s="10">
        <v>4.3200000000000002E-2</v>
      </c>
      <c r="I454" s="10">
        <v>3.8859999999999999E-2</v>
      </c>
      <c r="J454" s="8">
        <f>+H454*E454</f>
        <v>7209.2160000000003</v>
      </c>
      <c r="K454" s="8">
        <f>+G454*I454</f>
        <v>6962.62392</v>
      </c>
      <c r="L454" s="11">
        <f>+K454-J454</f>
        <v>-246.59208000000035</v>
      </c>
    </row>
    <row r="455" spans="1:12" x14ac:dyDescent="0.25">
      <c r="A455" s="6">
        <v>9</v>
      </c>
      <c r="B455" s="6" t="s">
        <v>63</v>
      </c>
      <c r="C455" s="6" t="str">
        <f>A455&amp;B455</f>
        <v>9ELEVENTH ST</v>
      </c>
      <c r="D455" s="7">
        <v>149100</v>
      </c>
      <c r="E455" s="7">
        <v>85680</v>
      </c>
      <c r="F455" s="8">
        <f>+(D455-E455)*0.8*-1</f>
        <v>-50736</v>
      </c>
      <c r="G455" s="9">
        <f>+F455+D455</f>
        <v>98364</v>
      </c>
      <c r="H455" s="10">
        <v>4.3200000000000002E-2</v>
      </c>
      <c r="I455" s="10">
        <v>3.8859999999999999E-2</v>
      </c>
      <c r="J455" s="8">
        <f>+H455*E455</f>
        <v>3701.3760000000002</v>
      </c>
      <c r="K455" s="8">
        <f>+G455*I455</f>
        <v>3822.4250400000001</v>
      </c>
      <c r="L455" s="11">
        <f>+K455-J455</f>
        <v>121.04903999999988</v>
      </c>
    </row>
    <row r="456" spans="1:12" x14ac:dyDescent="0.25">
      <c r="A456" s="6">
        <v>9</v>
      </c>
      <c r="B456" s="6" t="s">
        <v>65</v>
      </c>
      <c r="C456" s="6" t="str">
        <f>A456&amp;B456</f>
        <v>9ELM ST</v>
      </c>
      <c r="D456" s="7">
        <v>205380</v>
      </c>
      <c r="E456" s="7">
        <v>140770</v>
      </c>
      <c r="F456" s="8">
        <f>+(D456-E456)*0.8*-1</f>
        <v>-51688</v>
      </c>
      <c r="G456" s="9">
        <f>+F456+D456</f>
        <v>153692</v>
      </c>
      <c r="H456" s="10">
        <v>4.3200000000000002E-2</v>
      </c>
      <c r="I456" s="10">
        <v>3.8859999999999999E-2</v>
      </c>
      <c r="J456" s="8">
        <f>+H456*E456</f>
        <v>6081.2640000000001</v>
      </c>
      <c r="K456" s="8">
        <f>+G456*I456</f>
        <v>5972.4711200000002</v>
      </c>
      <c r="L456" s="11">
        <f>+K456-J456</f>
        <v>-108.79287999999997</v>
      </c>
    </row>
    <row r="457" spans="1:12" x14ac:dyDescent="0.25">
      <c r="A457" s="6">
        <v>9</v>
      </c>
      <c r="B457" s="6" t="s">
        <v>70</v>
      </c>
      <c r="C457" s="6" t="str">
        <f>A457&amp;B457</f>
        <v>9FALL ST</v>
      </c>
      <c r="D457" s="7">
        <v>182210</v>
      </c>
      <c r="E457" s="7">
        <v>124040</v>
      </c>
      <c r="F457" s="8">
        <f>+(D457-E457)*0.8*-1</f>
        <v>-46536</v>
      </c>
      <c r="G457" s="9">
        <f>+F457+D457</f>
        <v>135674</v>
      </c>
      <c r="H457" s="10">
        <v>4.3200000000000002E-2</v>
      </c>
      <c r="I457" s="10">
        <v>3.8859999999999999E-2</v>
      </c>
      <c r="J457" s="8">
        <f>+H457*E457</f>
        <v>5358.5280000000002</v>
      </c>
      <c r="K457" s="8">
        <f>+G457*I457</f>
        <v>5272.2916399999995</v>
      </c>
      <c r="L457" s="11">
        <f>+K457-J457</f>
        <v>-86.236360000000786</v>
      </c>
    </row>
    <row r="458" spans="1:12" x14ac:dyDescent="0.25">
      <c r="A458" s="6">
        <v>9</v>
      </c>
      <c r="B458" s="6" t="s">
        <v>74</v>
      </c>
      <c r="C458" s="6" t="str">
        <f>A458&amp;B458</f>
        <v>9FLORENCE AVE</v>
      </c>
      <c r="D458" s="7">
        <v>190610</v>
      </c>
      <c r="E458" s="7">
        <v>118510</v>
      </c>
      <c r="F458" s="8">
        <f>+(D458-E458)*0.8*-1</f>
        <v>-57680</v>
      </c>
      <c r="G458" s="9">
        <f>+F458+D458</f>
        <v>132930</v>
      </c>
      <c r="H458" s="10">
        <v>4.3200000000000002E-2</v>
      </c>
      <c r="I458" s="10">
        <v>3.8859999999999999E-2</v>
      </c>
      <c r="J458" s="8">
        <f>+H458*E458</f>
        <v>5119.6320000000005</v>
      </c>
      <c r="K458" s="8">
        <f>+G458*I458</f>
        <v>5165.6597999999994</v>
      </c>
      <c r="L458" s="11">
        <f>+K458-J458</f>
        <v>46.027799999998933</v>
      </c>
    </row>
    <row r="459" spans="1:12" x14ac:dyDescent="0.25">
      <c r="A459" s="6">
        <v>9</v>
      </c>
      <c r="B459" s="6" t="s">
        <v>78</v>
      </c>
      <c r="C459" s="6" t="str">
        <f>A459&amp;B459</f>
        <v>9FRANKLIN AVE</v>
      </c>
      <c r="D459" s="7">
        <v>241290</v>
      </c>
      <c r="E459" s="7">
        <v>164080</v>
      </c>
      <c r="F459" s="8">
        <f>+(D459-E459)*0.8*-1</f>
        <v>-61768</v>
      </c>
      <c r="G459" s="9">
        <f>+F459+D459</f>
        <v>179522</v>
      </c>
      <c r="H459" s="10">
        <v>4.3200000000000002E-2</v>
      </c>
      <c r="I459" s="10">
        <v>3.8859999999999999E-2</v>
      </c>
      <c r="J459" s="8">
        <f>+H459*E459</f>
        <v>7088.2560000000003</v>
      </c>
      <c r="K459" s="8">
        <f>+G459*I459</f>
        <v>6976.2249199999997</v>
      </c>
      <c r="L459" s="11">
        <f>+K459-J459</f>
        <v>-112.03108000000066</v>
      </c>
    </row>
    <row r="460" spans="1:12" x14ac:dyDescent="0.25">
      <c r="A460" s="6">
        <v>9</v>
      </c>
      <c r="B460" s="6" t="s">
        <v>82</v>
      </c>
      <c r="C460" s="6" t="str">
        <f>A460&amp;B460</f>
        <v>9GENERAL WOOSTER RD</v>
      </c>
      <c r="D460" s="7">
        <v>376670</v>
      </c>
      <c r="E460" s="7">
        <v>243880</v>
      </c>
      <c r="F460" s="8">
        <f>+(D460-E460)*0.8*-1</f>
        <v>-106232</v>
      </c>
      <c r="G460" s="9">
        <f>+F460+D460</f>
        <v>270438</v>
      </c>
      <c r="H460" s="10">
        <v>4.3200000000000002E-2</v>
      </c>
      <c r="I460" s="10">
        <v>3.8859999999999999E-2</v>
      </c>
      <c r="J460" s="8">
        <f>+H460*E460</f>
        <v>10535.616</v>
      </c>
      <c r="K460" s="8">
        <f>+G460*I460</f>
        <v>10509.22068</v>
      </c>
      <c r="L460" s="11">
        <f>+K460-J460</f>
        <v>-26.395319999999629</v>
      </c>
    </row>
    <row r="461" spans="1:12" x14ac:dyDescent="0.25">
      <c r="A461" s="6">
        <v>9</v>
      </c>
      <c r="B461" s="6" t="s">
        <v>85</v>
      </c>
      <c r="C461" s="6" t="str">
        <f>A461&amp;B461</f>
        <v>9GRANDVIEW BLVD</v>
      </c>
      <c r="D461" s="7">
        <v>270900</v>
      </c>
      <c r="E461" s="7">
        <v>175000</v>
      </c>
      <c r="F461" s="8">
        <f>+(D461-E461)*0.8*-1</f>
        <v>-76720</v>
      </c>
      <c r="G461" s="9">
        <f>+F461+D461</f>
        <v>194180</v>
      </c>
      <c r="H461" s="10">
        <v>4.3200000000000002E-2</v>
      </c>
      <c r="I461" s="10">
        <v>3.8859999999999999E-2</v>
      </c>
      <c r="J461" s="8">
        <f>+H461*E461</f>
        <v>7560</v>
      </c>
      <c r="K461" s="8">
        <f>+G461*I461</f>
        <v>7545.8347999999996</v>
      </c>
      <c r="L461" s="11">
        <f>+K461-J461</f>
        <v>-14.165200000000368</v>
      </c>
    </row>
    <row r="462" spans="1:12" x14ac:dyDescent="0.25">
      <c r="A462" s="6">
        <v>9</v>
      </c>
      <c r="B462" s="6" t="s">
        <v>90</v>
      </c>
      <c r="C462" s="6" t="str">
        <f>A462&amp;B462</f>
        <v>9HAWKINS ST</v>
      </c>
      <c r="D462" s="7">
        <v>266840</v>
      </c>
      <c r="E462" s="7">
        <v>105000</v>
      </c>
      <c r="F462" s="8">
        <f>+(D462-E462)*0.8*-1</f>
        <v>-129472</v>
      </c>
      <c r="G462" s="9">
        <f>+F462+D462</f>
        <v>137368</v>
      </c>
      <c r="H462" s="10">
        <v>4.3200000000000002E-2</v>
      </c>
      <c r="I462" s="10">
        <v>3.8859999999999999E-2</v>
      </c>
      <c r="J462" s="8">
        <f>+H462*E462</f>
        <v>4536</v>
      </c>
      <c r="K462" s="8">
        <f>+G462*I462</f>
        <v>5338.1204799999996</v>
      </c>
      <c r="L462" s="11">
        <f>+K462-J462</f>
        <v>802.12047999999959</v>
      </c>
    </row>
    <row r="463" spans="1:12" x14ac:dyDescent="0.25">
      <c r="A463" s="6">
        <v>9</v>
      </c>
      <c r="B463" s="6" t="s">
        <v>92</v>
      </c>
      <c r="C463" s="6" t="str">
        <f>A463&amp;B463</f>
        <v>9HAWTHORNE PLACE</v>
      </c>
      <c r="D463" s="7">
        <v>143990</v>
      </c>
      <c r="E463" s="7">
        <v>71260</v>
      </c>
      <c r="F463" s="8">
        <f>+(D463-E463)*0.8*-1</f>
        <v>-58184</v>
      </c>
      <c r="G463" s="9">
        <f>+F463+D463</f>
        <v>85806</v>
      </c>
      <c r="H463" s="10">
        <v>4.3200000000000002E-2</v>
      </c>
      <c r="I463" s="10">
        <v>3.8859999999999999E-2</v>
      </c>
      <c r="J463" s="8">
        <f>+H463*E463</f>
        <v>3078.4320000000002</v>
      </c>
      <c r="K463" s="8">
        <f>+G463*I463</f>
        <v>3334.4211599999999</v>
      </c>
      <c r="L463" s="11">
        <f>+K463-J463</f>
        <v>255.98915999999963</v>
      </c>
    </row>
    <row r="464" spans="1:12" x14ac:dyDescent="0.25">
      <c r="A464" s="6">
        <v>9</v>
      </c>
      <c r="B464" s="6" t="s">
        <v>98</v>
      </c>
      <c r="C464" s="6" t="str">
        <f>A464&amp;B464</f>
        <v>9HILLCREST AVE</v>
      </c>
      <c r="D464" s="7">
        <v>221620</v>
      </c>
      <c r="E464" s="7">
        <v>142170</v>
      </c>
      <c r="F464" s="8">
        <f>+(D464-E464)*0.8*-1</f>
        <v>-63560</v>
      </c>
      <c r="G464" s="9">
        <f>+F464+D464</f>
        <v>158060</v>
      </c>
      <c r="H464" s="10">
        <v>4.3200000000000002E-2</v>
      </c>
      <c r="I464" s="10">
        <v>3.8859999999999999E-2</v>
      </c>
      <c r="J464" s="8">
        <f>+H464*E464</f>
        <v>6141.7440000000006</v>
      </c>
      <c r="K464" s="8">
        <f>+G464*I464</f>
        <v>6142.2115999999996</v>
      </c>
      <c r="L464" s="11">
        <f>+K464-J464</f>
        <v>0.46759999999903812</v>
      </c>
    </row>
    <row r="465" spans="1:12" x14ac:dyDescent="0.25">
      <c r="A465" s="6">
        <v>9</v>
      </c>
      <c r="B465" s="6" t="s">
        <v>100</v>
      </c>
      <c r="C465" s="6" t="str">
        <f>A465&amp;B465</f>
        <v>9HOMESTEAD AVE</v>
      </c>
      <c r="D465" s="7">
        <v>166390</v>
      </c>
      <c r="E465" s="7">
        <v>96810</v>
      </c>
      <c r="F465" s="8">
        <f>+(D465-E465)*0.8*-1</f>
        <v>-55664</v>
      </c>
      <c r="G465" s="9">
        <f>+F465+D465</f>
        <v>110726</v>
      </c>
      <c r="H465" s="10">
        <v>4.3200000000000002E-2</v>
      </c>
      <c r="I465" s="10">
        <v>3.8859999999999999E-2</v>
      </c>
      <c r="J465" s="8">
        <f>+H465*E465</f>
        <v>4182.192</v>
      </c>
      <c r="K465" s="8">
        <f>+G465*I465</f>
        <v>4302.8123599999999</v>
      </c>
      <c r="L465" s="11">
        <f>+K465-J465</f>
        <v>120.62035999999989</v>
      </c>
    </row>
    <row r="466" spans="1:12" x14ac:dyDescent="0.25">
      <c r="A466" s="6">
        <v>9</v>
      </c>
      <c r="B466" s="6" t="s">
        <v>102</v>
      </c>
      <c r="C466" s="6" t="str">
        <f>A466&amp;B466</f>
        <v>9IANNOTTI LANE</v>
      </c>
      <c r="D466" s="7">
        <v>246610</v>
      </c>
      <c r="E466" s="7">
        <v>166040</v>
      </c>
      <c r="F466" s="8">
        <f>+(D466-E466)*0.8*-1</f>
        <v>-64456</v>
      </c>
      <c r="G466" s="9">
        <f>+F466+D466</f>
        <v>182154</v>
      </c>
      <c r="H466" s="10">
        <v>4.3200000000000002E-2</v>
      </c>
      <c r="I466" s="10">
        <v>3.8859999999999999E-2</v>
      </c>
      <c r="J466" s="8">
        <f>+H466*E466</f>
        <v>7172.9280000000008</v>
      </c>
      <c r="K466" s="8">
        <f>+G466*I466</f>
        <v>7078.5044399999997</v>
      </c>
      <c r="L466" s="11">
        <f>+K466-J466</f>
        <v>-94.423560000001089</v>
      </c>
    </row>
    <row r="467" spans="1:12" x14ac:dyDescent="0.25">
      <c r="A467" s="6">
        <v>9</v>
      </c>
      <c r="B467" s="6" t="s">
        <v>105</v>
      </c>
      <c r="C467" s="6" t="str">
        <f>A467&amp;B467</f>
        <v>9JEANETTI DR</v>
      </c>
      <c r="D467" s="7">
        <v>221760</v>
      </c>
      <c r="E467" s="7">
        <v>158200</v>
      </c>
      <c r="F467" s="8">
        <f>+(D467-E467)*0.8*-1</f>
        <v>-50848</v>
      </c>
      <c r="G467" s="9">
        <f>+F467+D467</f>
        <v>170912</v>
      </c>
      <c r="H467" s="10">
        <v>4.3200000000000002E-2</v>
      </c>
      <c r="I467" s="10">
        <v>3.8859999999999999E-2</v>
      </c>
      <c r="J467" s="8">
        <f>+H467*E467</f>
        <v>6834.2400000000007</v>
      </c>
      <c r="K467" s="8">
        <f>+G467*I467</f>
        <v>6641.6403199999995</v>
      </c>
      <c r="L467" s="11">
        <f>+K467-J467</f>
        <v>-192.59968000000117</v>
      </c>
    </row>
    <row r="468" spans="1:12" x14ac:dyDescent="0.25">
      <c r="A468" s="6">
        <v>9</v>
      </c>
      <c r="B468" s="6" t="s">
        <v>107</v>
      </c>
      <c r="C468" s="6" t="str">
        <f>A468&amp;B468</f>
        <v>9JOYCE AVE</v>
      </c>
      <c r="D468" s="7">
        <v>181790</v>
      </c>
      <c r="E468" s="7">
        <v>123760</v>
      </c>
      <c r="F468" s="8">
        <f>+(D468-E468)*0.8*-1</f>
        <v>-46424</v>
      </c>
      <c r="G468" s="9">
        <f>+F468+D468</f>
        <v>135366</v>
      </c>
      <c r="H468" s="10">
        <v>4.3200000000000002E-2</v>
      </c>
      <c r="I468" s="10">
        <v>3.8859999999999999E-2</v>
      </c>
      <c r="J468" s="8">
        <f>+H468*E468</f>
        <v>5346.4320000000007</v>
      </c>
      <c r="K468" s="8">
        <f>+G468*I468</f>
        <v>5260.32276</v>
      </c>
      <c r="L468" s="11">
        <f>+K468-J468</f>
        <v>-86.109240000000682</v>
      </c>
    </row>
    <row r="469" spans="1:12" x14ac:dyDescent="0.25">
      <c r="A469" s="6">
        <v>9</v>
      </c>
      <c r="B469" s="6" t="s">
        <v>112</v>
      </c>
      <c r="C469" s="6" t="str">
        <f>A469&amp;B469</f>
        <v>9LAKEVIEW TERR</v>
      </c>
      <c r="D469" s="7">
        <v>226940</v>
      </c>
      <c r="E469" s="7">
        <v>137900</v>
      </c>
      <c r="F469" s="8">
        <f>+(D469-E469)*0.8*-1</f>
        <v>-71232</v>
      </c>
      <c r="G469" s="9">
        <f>+F469+D469</f>
        <v>155708</v>
      </c>
      <c r="H469" s="10">
        <v>4.3200000000000002E-2</v>
      </c>
      <c r="I469" s="10">
        <v>3.8859999999999999E-2</v>
      </c>
      <c r="J469" s="8">
        <f>+H469*E469</f>
        <v>5957.2800000000007</v>
      </c>
      <c r="K469" s="8">
        <f>+G469*I469</f>
        <v>6050.8128799999995</v>
      </c>
      <c r="L469" s="11">
        <f>+K469-J469</f>
        <v>93.532879999998841</v>
      </c>
    </row>
    <row r="470" spans="1:12" x14ac:dyDescent="0.25">
      <c r="A470" s="6">
        <v>9</v>
      </c>
      <c r="B470" s="6" t="s">
        <v>114</v>
      </c>
      <c r="C470" s="6" t="str">
        <f>A470&amp;B470</f>
        <v>9LAUREL AVE</v>
      </c>
      <c r="D470" s="7">
        <v>211190</v>
      </c>
      <c r="E470" s="7">
        <v>139930</v>
      </c>
      <c r="F470" s="8">
        <f>+(D470-E470)*0.8*-1</f>
        <v>-57008</v>
      </c>
      <c r="G470" s="9">
        <f>+F470+D470</f>
        <v>154182</v>
      </c>
      <c r="H470" s="10">
        <v>4.3200000000000002E-2</v>
      </c>
      <c r="I470" s="10">
        <v>3.8859999999999999E-2</v>
      </c>
      <c r="J470" s="8">
        <f>+H470*E470</f>
        <v>6044.9760000000006</v>
      </c>
      <c r="K470" s="8">
        <f>+G470*I470</f>
        <v>5991.5125200000002</v>
      </c>
      <c r="L470" s="11">
        <f>+K470-J470</f>
        <v>-53.463480000000345</v>
      </c>
    </row>
    <row r="471" spans="1:12" x14ac:dyDescent="0.25">
      <c r="A471" s="6">
        <v>9</v>
      </c>
      <c r="B471" s="6" t="s">
        <v>118</v>
      </c>
      <c r="C471" s="6" t="str">
        <f>A471&amp;B471</f>
        <v>9LILAC CIRCLE</v>
      </c>
      <c r="D471" s="7">
        <v>480270</v>
      </c>
      <c r="E471" s="7">
        <v>355180</v>
      </c>
      <c r="F471" s="8">
        <f>+(D471-E471)*0.8*-1</f>
        <v>-100072</v>
      </c>
      <c r="G471" s="9">
        <f>+F471+D471</f>
        <v>380198</v>
      </c>
      <c r="H471" s="10">
        <v>4.3200000000000002E-2</v>
      </c>
      <c r="I471" s="10">
        <v>3.8859999999999999E-2</v>
      </c>
      <c r="J471" s="8">
        <f>+H471*E471</f>
        <v>15343.776000000002</v>
      </c>
      <c r="K471" s="8">
        <f>+G471*I471</f>
        <v>14774.494279999999</v>
      </c>
      <c r="L471" s="11">
        <f>+K471-J471</f>
        <v>-569.28172000000268</v>
      </c>
    </row>
    <row r="472" spans="1:12" x14ac:dyDescent="0.25">
      <c r="A472" s="6">
        <v>9</v>
      </c>
      <c r="B472" s="6" t="s">
        <v>119</v>
      </c>
      <c r="C472" s="6" t="str">
        <f>A472&amp;B472</f>
        <v>9LOMBARDI DR</v>
      </c>
      <c r="D472" s="7">
        <v>437080</v>
      </c>
      <c r="E472" s="7">
        <v>263060</v>
      </c>
      <c r="F472" s="8">
        <f>+(D472-E472)*0.8*-1</f>
        <v>-139216</v>
      </c>
      <c r="G472" s="9">
        <f>+F472+D472</f>
        <v>297864</v>
      </c>
      <c r="H472" s="10">
        <v>4.3200000000000002E-2</v>
      </c>
      <c r="I472" s="10">
        <v>3.8859999999999999E-2</v>
      </c>
      <c r="J472" s="8">
        <f>+H472*E472</f>
        <v>11364.192000000001</v>
      </c>
      <c r="K472" s="8">
        <f>+G472*I472</f>
        <v>11574.99504</v>
      </c>
      <c r="L472" s="11">
        <f>+K472-J472</f>
        <v>210.80303999999887</v>
      </c>
    </row>
    <row r="473" spans="1:12" x14ac:dyDescent="0.25">
      <c r="A473" s="6">
        <v>9</v>
      </c>
      <c r="B473" s="6" t="s">
        <v>182</v>
      </c>
      <c r="C473" s="6" t="str">
        <f>A473&amp;B473</f>
        <v>9MCCONNEY GROVE</v>
      </c>
      <c r="D473" s="7">
        <v>136570</v>
      </c>
      <c r="E473" s="7">
        <v>87850</v>
      </c>
      <c r="F473" s="8">
        <f>+(D473-E473)*0.8*-1</f>
        <v>-38976</v>
      </c>
      <c r="G473" s="9">
        <f>+F473+D473</f>
        <v>97594</v>
      </c>
      <c r="H473" s="10">
        <v>4.3200000000000002E-2</v>
      </c>
      <c r="I473" s="10">
        <v>3.8859999999999999E-2</v>
      </c>
      <c r="J473" s="8">
        <f>+H473*E473</f>
        <v>3795.1200000000003</v>
      </c>
      <c r="K473" s="8">
        <f>+G473*I473</f>
        <v>3792.5028399999997</v>
      </c>
      <c r="L473" s="11">
        <f>+K473-J473</f>
        <v>-2.6171600000006947</v>
      </c>
    </row>
    <row r="474" spans="1:12" x14ac:dyDescent="0.25">
      <c r="A474" s="6">
        <v>9</v>
      </c>
      <c r="B474" s="6" t="s">
        <v>184</v>
      </c>
      <c r="C474" s="6" t="str">
        <f>A474&amp;B474</f>
        <v>9MCLAUGHLIN TERR</v>
      </c>
      <c r="D474" s="7">
        <v>239050</v>
      </c>
      <c r="E474" s="7">
        <v>137690</v>
      </c>
      <c r="F474" s="8">
        <f>+(D474-E474)*0.8*-1</f>
        <v>-81088</v>
      </c>
      <c r="G474" s="9">
        <f>+F474+D474</f>
        <v>157962</v>
      </c>
      <c r="H474" s="10">
        <v>4.3200000000000002E-2</v>
      </c>
      <c r="I474" s="10">
        <v>3.8859999999999999E-2</v>
      </c>
      <c r="J474" s="8">
        <f>+H474*E474</f>
        <v>5948.2080000000005</v>
      </c>
      <c r="K474" s="8">
        <f>+G474*I474</f>
        <v>6138.4033199999994</v>
      </c>
      <c r="L474" s="11">
        <f>+K474-J474</f>
        <v>190.1953199999989</v>
      </c>
    </row>
    <row r="475" spans="1:12" x14ac:dyDescent="0.25">
      <c r="A475" s="6">
        <v>9</v>
      </c>
      <c r="B475" s="6" t="s">
        <v>186</v>
      </c>
      <c r="C475" s="6" t="str">
        <f>A475&amp;B475</f>
        <v>9MOHAWK AVE</v>
      </c>
      <c r="D475" s="7">
        <v>338520</v>
      </c>
      <c r="E475" s="7">
        <v>156660</v>
      </c>
      <c r="F475" s="8">
        <f>+(D475-E475)*0.8*-1</f>
        <v>-145488</v>
      </c>
      <c r="G475" s="9">
        <f>+F475+D475</f>
        <v>193032</v>
      </c>
      <c r="H475" s="10">
        <v>4.3200000000000002E-2</v>
      </c>
      <c r="I475" s="10">
        <v>3.8859999999999999E-2</v>
      </c>
      <c r="J475" s="8">
        <f>+H475*E475</f>
        <v>6767.7120000000004</v>
      </c>
      <c r="K475" s="8">
        <f>+G475*I475</f>
        <v>7501.2235199999996</v>
      </c>
      <c r="L475" s="11">
        <f>+K475-J475</f>
        <v>733.51151999999911</v>
      </c>
    </row>
    <row r="476" spans="1:12" x14ac:dyDescent="0.25">
      <c r="A476" s="12">
        <v>9</v>
      </c>
      <c r="B476" s="12" t="s">
        <v>188</v>
      </c>
      <c r="C476" s="6" t="str">
        <f>A476&amp;B476</f>
        <v>9MOUNTAIN ST</v>
      </c>
      <c r="D476" s="13">
        <v>175910</v>
      </c>
      <c r="E476" s="13">
        <v>128940</v>
      </c>
      <c r="F476" s="8">
        <f>+(D476-E476)*0.8*-1</f>
        <v>-37576</v>
      </c>
      <c r="G476" s="9">
        <f>+F476+D476</f>
        <v>138334</v>
      </c>
      <c r="H476" s="10">
        <v>4.3200000000000002E-2</v>
      </c>
      <c r="I476" s="10">
        <v>3.8859999999999999E-2</v>
      </c>
      <c r="J476" s="8">
        <f>+H476*E476</f>
        <v>5570.2080000000005</v>
      </c>
      <c r="K476" s="8">
        <f>+G476*I476</f>
        <v>5375.65924</v>
      </c>
      <c r="L476" s="11">
        <f>+K476-J476</f>
        <v>-194.54876000000058</v>
      </c>
    </row>
    <row r="477" spans="1:12" x14ac:dyDescent="0.25">
      <c r="A477" s="6">
        <v>9</v>
      </c>
      <c r="B477" s="6" t="s">
        <v>191</v>
      </c>
      <c r="C477" s="6" t="str">
        <f>A477&amp;B477</f>
        <v>9NINTH ST</v>
      </c>
      <c r="D477" s="7">
        <v>173460</v>
      </c>
      <c r="E477" s="7">
        <v>91980</v>
      </c>
      <c r="F477" s="8">
        <f>+(D477-E477)*0.8*-1</f>
        <v>-65184</v>
      </c>
      <c r="G477" s="9">
        <f>+F477+D477</f>
        <v>108276</v>
      </c>
      <c r="H477" s="10">
        <v>4.3200000000000002E-2</v>
      </c>
      <c r="I477" s="10">
        <v>3.8859999999999999E-2</v>
      </c>
      <c r="J477" s="8">
        <f>+H477*E477</f>
        <v>3973.5360000000001</v>
      </c>
      <c r="K477" s="8">
        <f>+G477*I477</f>
        <v>4207.6053599999996</v>
      </c>
      <c r="L477" s="11">
        <f>+K477-J477</f>
        <v>234.06935999999951</v>
      </c>
    </row>
    <row r="478" spans="1:12" x14ac:dyDescent="0.25">
      <c r="A478" s="6">
        <v>9</v>
      </c>
      <c r="B478" s="6" t="s">
        <v>192</v>
      </c>
      <c r="C478" s="6" t="str">
        <f>A478&amp;B478</f>
        <v>9NORTH AVE</v>
      </c>
      <c r="D478" s="7">
        <v>210070</v>
      </c>
      <c r="E478" s="7">
        <v>146510</v>
      </c>
      <c r="F478" s="8">
        <f>+(D478-E478)*0.8*-1</f>
        <v>-50848</v>
      </c>
      <c r="G478" s="9">
        <f>+F478+D478</f>
        <v>159222</v>
      </c>
      <c r="H478" s="10">
        <v>4.3200000000000002E-2</v>
      </c>
      <c r="I478" s="10">
        <v>3.8859999999999999E-2</v>
      </c>
      <c r="J478" s="8">
        <f>+H478*E478</f>
        <v>6329.232</v>
      </c>
      <c r="K478" s="8">
        <f>+G478*I478</f>
        <v>6187.3669199999995</v>
      </c>
      <c r="L478" s="11">
        <f>+K478-J478</f>
        <v>-141.86508000000049</v>
      </c>
    </row>
    <row r="479" spans="1:12" x14ac:dyDescent="0.25">
      <c r="A479" s="6">
        <v>9</v>
      </c>
      <c r="B479" s="6" t="s">
        <v>193</v>
      </c>
      <c r="C479" s="6" t="str">
        <f>A479&amp;B479</f>
        <v>9NUTMEG AVE</v>
      </c>
      <c r="D479" s="7">
        <v>183610</v>
      </c>
      <c r="E479" s="7">
        <v>117110</v>
      </c>
      <c r="F479" s="8">
        <f>+(D479-E479)*0.8*-1</f>
        <v>-53200</v>
      </c>
      <c r="G479" s="9">
        <f>+F479+D479</f>
        <v>130410</v>
      </c>
      <c r="H479" s="10">
        <v>4.3200000000000002E-2</v>
      </c>
      <c r="I479" s="10">
        <v>3.8859999999999999E-2</v>
      </c>
      <c r="J479" s="8">
        <f>+H479*E479</f>
        <v>5059.152</v>
      </c>
      <c r="K479" s="8">
        <f>+G479*I479</f>
        <v>5067.7326000000003</v>
      </c>
      <c r="L479" s="11">
        <f>+K479-J479</f>
        <v>8.5806000000002314</v>
      </c>
    </row>
    <row r="480" spans="1:12" x14ac:dyDescent="0.25">
      <c r="A480" s="6">
        <v>9</v>
      </c>
      <c r="B480" s="6" t="s">
        <v>199</v>
      </c>
      <c r="C480" s="6" t="str">
        <f>A480&amp;B480</f>
        <v>9ORANGEWOOD WEST</v>
      </c>
      <c r="D480" s="7">
        <v>195440</v>
      </c>
      <c r="E480" s="7">
        <v>116900</v>
      </c>
      <c r="F480" s="8">
        <f>+(D480-E480)*0.8*-1</f>
        <v>-62832</v>
      </c>
      <c r="G480" s="9">
        <f>+F480+D480</f>
        <v>132608</v>
      </c>
      <c r="H480" s="10">
        <v>4.3200000000000002E-2</v>
      </c>
      <c r="I480" s="10">
        <v>3.8859999999999999E-2</v>
      </c>
      <c r="J480" s="8">
        <f>+H480*E480</f>
        <v>5050.08</v>
      </c>
      <c r="K480" s="8">
        <f>+G480*I480</f>
        <v>5153.1468800000002</v>
      </c>
      <c r="L480" s="11">
        <f>+K480-J480</f>
        <v>103.06688000000031</v>
      </c>
    </row>
    <row r="481" spans="1:12" x14ac:dyDescent="0.25">
      <c r="A481" s="6">
        <v>9</v>
      </c>
      <c r="B481" s="6" t="s">
        <v>200</v>
      </c>
      <c r="C481" s="6" t="str">
        <f>A481&amp;B481</f>
        <v>9ORCHARD ST</v>
      </c>
      <c r="D481" s="7">
        <v>136710</v>
      </c>
      <c r="E481" s="7">
        <v>91070</v>
      </c>
      <c r="F481" s="8">
        <f>+(D481-E481)*0.8*-1</f>
        <v>-36512</v>
      </c>
      <c r="G481" s="9">
        <f>+F481+D481</f>
        <v>100198</v>
      </c>
      <c r="H481" s="10">
        <v>4.3200000000000002E-2</v>
      </c>
      <c r="I481" s="10">
        <v>3.8859999999999999E-2</v>
      </c>
      <c r="J481" s="8">
        <f>+H481*E481</f>
        <v>3934.2240000000002</v>
      </c>
      <c r="K481" s="8">
        <f>+G481*I481</f>
        <v>3893.6942799999997</v>
      </c>
      <c r="L481" s="11">
        <f>+K481-J481</f>
        <v>-40.529720000000452</v>
      </c>
    </row>
    <row r="482" spans="1:12" x14ac:dyDescent="0.25">
      <c r="A482" s="6">
        <v>9</v>
      </c>
      <c r="B482" s="6" t="s">
        <v>203</v>
      </c>
      <c r="C482" s="6" t="str">
        <f>A482&amp;B482</f>
        <v>9PATTY ANN TERR</v>
      </c>
      <c r="D482" s="7">
        <v>218610</v>
      </c>
      <c r="E482" s="7">
        <v>134330</v>
      </c>
      <c r="F482" s="8">
        <f>+(D482-E482)*0.8*-1</f>
        <v>-67424</v>
      </c>
      <c r="G482" s="9">
        <f>+F482+D482</f>
        <v>151186</v>
      </c>
      <c r="H482" s="10">
        <v>4.3200000000000002E-2</v>
      </c>
      <c r="I482" s="10">
        <v>3.8859999999999999E-2</v>
      </c>
      <c r="J482" s="8">
        <f>+H482*E482</f>
        <v>5803.0560000000005</v>
      </c>
      <c r="K482" s="8">
        <f>+G482*I482</f>
        <v>5875.0879599999998</v>
      </c>
      <c r="L482" s="11">
        <f>+K482-J482</f>
        <v>72.031959999999344</v>
      </c>
    </row>
    <row r="483" spans="1:12" x14ac:dyDescent="0.25">
      <c r="A483" s="6">
        <v>9</v>
      </c>
      <c r="B483" s="6" t="s">
        <v>205</v>
      </c>
      <c r="C483" s="6" t="str">
        <f>A483&amp;B483</f>
        <v>9PINE ST</v>
      </c>
      <c r="D483" s="7">
        <v>203840</v>
      </c>
      <c r="E483" s="7">
        <v>145110</v>
      </c>
      <c r="F483" s="8">
        <f>+(D483-E483)*0.8*-1</f>
        <v>-46984</v>
      </c>
      <c r="G483" s="9">
        <f>+F483+D483</f>
        <v>156856</v>
      </c>
      <c r="H483" s="10">
        <v>4.3200000000000002E-2</v>
      </c>
      <c r="I483" s="10">
        <v>3.8859999999999999E-2</v>
      </c>
      <c r="J483" s="8">
        <f>+H483*E483</f>
        <v>6268.7520000000004</v>
      </c>
      <c r="K483" s="8">
        <f>+G483*I483</f>
        <v>6095.4241599999996</v>
      </c>
      <c r="L483" s="11">
        <f>+K483-J483</f>
        <v>-173.32784000000083</v>
      </c>
    </row>
    <row r="484" spans="1:12" x14ac:dyDescent="0.25">
      <c r="A484" s="6">
        <v>9</v>
      </c>
      <c r="B484" s="6" t="s">
        <v>208</v>
      </c>
      <c r="C484" s="6" t="str">
        <f>A484&amp;B484</f>
        <v>9PRAIRIE AVE</v>
      </c>
      <c r="D484" s="7">
        <v>183820</v>
      </c>
      <c r="E484" s="7">
        <v>122290</v>
      </c>
      <c r="F484" s="8">
        <f>+(D484-E484)*0.8*-1</f>
        <v>-49224</v>
      </c>
      <c r="G484" s="9">
        <f>+F484+D484</f>
        <v>134596</v>
      </c>
      <c r="H484" s="10">
        <v>4.3200000000000002E-2</v>
      </c>
      <c r="I484" s="10">
        <v>3.8859999999999999E-2</v>
      </c>
      <c r="J484" s="8">
        <f>+H484*E484</f>
        <v>5282.9279999999999</v>
      </c>
      <c r="K484" s="8">
        <f>+G484*I484</f>
        <v>5230.40056</v>
      </c>
      <c r="L484" s="11">
        <f>+K484-J484</f>
        <v>-52.527439999999842</v>
      </c>
    </row>
    <row r="485" spans="1:12" x14ac:dyDescent="0.25">
      <c r="A485" s="6">
        <v>9</v>
      </c>
      <c r="B485" s="6" t="s">
        <v>214</v>
      </c>
      <c r="C485" s="6" t="str">
        <f>A485&amp;B485</f>
        <v>9SANTANGELO TERR</v>
      </c>
      <c r="D485" s="7">
        <v>138810</v>
      </c>
      <c r="E485" s="7">
        <v>52150</v>
      </c>
      <c r="F485" s="8">
        <f>+(D485-E485)*0.8*-1</f>
        <v>-69328</v>
      </c>
      <c r="G485" s="9">
        <f>+F485+D485</f>
        <v>69482</v>
      </c>
      <c r="H485" s="10">
        <v>4.3200000000000002E-2</v>
      </c>
      <c r="I485" s="10">
        <v>3.8859999999999999E-2</v>
      </c>
      <c r="J485" s="8">
        <f>+H485*E485</f>
        <v>2252.88</v>
      </c>
      <c r="K485" s="8">
        <f>+G485*I485</f>
        <v>2700.0705199999998</v>
      </c>
      <c r="L485" s="11">
        <f>+K485-J485</f>
        <v>447.19051999999965</v>
      </c>
    </row>
    <row r="486" spans="1:12" x14ac:dyDescent="0.25">
      <c r="A486" s="6">
        <v>9</v>
      </c>
      <c r="B486" s="6" t="s">
        <v>216</v>
      </c>
      <c r="C486" s="6" t="str">
        <f>A486&amp;B486</f>
        <v>9SELMA AVE</v>
      </c>
      <c r="D486" s="7">
        <v>255780</v>
      </c>
      <c r="E486" s="7">
        <v>147210</v>
      </c>
      <c r="F486" s="8">
        <f>+(D486-E486)*0.8*-1</f>
        <v>-86856</v>
      </c>
      <c r="G486" s="9">
        <f>+F486+D486</f>
        <v>168924</v>
      </c>
      <c r="H486" s="10">
        <v>4.3200000000000002E-2</v>
      </c>
      <c r="I486" s="10">
        <v>3.8859999999999999E-2</v>
      </c>
      <c r="J486" s="8">
        <f>+H486*E486</f>
        <v>6359.4720000000007</v>
      </c>
      <c r="K486" s="8">
        <f>+G486*I486</f>
        <v>6564.3866399999997</v>
      </c>
      <c r="L486" s="11">
        <f>+K486-J486</f>
        <v>204.91463999999905</v>
      </c>
    </row>
    <row r="487" spans="1:12" x14ac:dyDescent="0.25">
      <c r="A487" s="6">
        <v>9</v>
      </c>
      <c r="B487" s="6" t="s">
        <v>220</v>
      </c>
      <c r="C487" s="6" t="str">
        <f>A487&amp;B487</f>
        <v>9SHELTON ST</v>
      </c>
      <c r="D487" s="7">
        <v>307510</v>
      </c>
      <c r="E487" s="7">
        <v>188790</v>
      </c>
      <c r="F487" s="8">
        <f>+(D487-E487)*0.8*-1</f>
        <v>-94976</v>
      </c>
      <c r="G487" s="9">
        <f>+F487+D487</f>
        <v>212534</v>
      </c>
      <c r="H487" s="10">
        <v>4.3200000000000002E-2</v>
      </c>
      <c r="I487" s="10">
        <v>3.8859999999999999E-2</v>
      </c>
      <c r="J487" s="8">
        <f>+H487*E487</f>
        <v>8155.7280000000001</v>
      </c>
      <c r="K487" s="8">
        <f>+G487*I487</f>
        <v>8259.0712399999993</v>
      </c>
      <c r="L487" s="11">
        <f>+K487-J487</f>
        <v>103.34323999999924</v>
      </c>
    </row>
    <row r="488" spans="1:12" x14ac:dyDescent="0.25">
      <c r="A488" s="6">
        <v>9</v>
      </c>
      <c r="B488" s="6" t="s">
        <v>222</v>
      </c>
      <c r="C488" s="6" t="str">
        <f>A488&amp;B488</f>
        <v>9SILVER HILL CND</v>
      </c>
      <c r="D488" s="7">
        <v>75460</v>
      </c>
      <c r="E488" s="7">
        <v>51170</v>
      </c>
      <c r="F488" s="8">
        <f>+(D488-E488)*0.8*-1</f>
        <v>-19432</v>
      </c>
      <c r="G488" s="9">
        <f>+F488+D488</f>
        <v>56028</v>
      </c>
      <c r="H488" s="10">
        <v>4.3200000000000002E-2</v>
      </c>
      <c r="I488" s="10">
        <v>3.8859999999999999E-2</v>
      </c>
      <c r="J488" s="8">
        <f>+H488*E488</f>
        <v>2210.5440000000003</v>
      </c>
      <c r="K488" s="8">
        <f>+G488*I488</f>
        <v>2177.2480799999998</v>
      </c>
      <c r="L488" s="11">
        <f>+K488-J488</f>
        <v>-33.295920000000478</v>
      </c>
    </row>
    <row r="489" spans="1:12" x14ac:dyDescent="0.25">
      <c r="A489" s="6">
        <v>9</v>
      </c>
      <c r="B489" s="6" t="s">
        <v>226</v>
      </c>
      <c r="C489" s="6" t="str">
        <f>A489&amp;B489</f>
        <v>9SMITH ST</v>
      </c>
      <c r="D489" s="7">
        <v>203980</v>
      </c>
      <c r="E489" s="7">
        <v>131810</v>
      </c>
      <c r="F489" s="8">
        <f>+(D489-E489)*0.8*-1</f>
        <v>-57736</v>
      </c>
      <c r="G489" s="9">
        <f>+F489+D489</f>
        <v>146244</v>
      </c>
      <c r="H489" s="10">
        <v>4.3200000000000002E-2</v>
      </c>
      <c r="I489" s="10">
        <v>3.8859999999999999E-2</v>
      </c>
      <c r="J489" s="8">
        <f>+H489*E489</f>
        <v>5694.192</v>
      </c>
      <c r="K489" s="8">
        <f>+G489*I489</f>
        <v>5683.0418399999999</v>
      </c>
      <c r="L489" s="11">
        <f>+K489-J489</f>
        <v>-11.150160000000142</v>
      </c>
    </row>
    <row r="490" spans="1:12" x14ac:dyDescent="0.25">
      <c r="A490" s="6">
        <v>9</v>
      </c>
      <c r="B490" s="6" t="s">
        <v>232</v>
      </c>
      <c r="C490" s="6" t="str">
        <f>A490&amp;B490</f>
        <v>9STRANG RD</v>
      </c>
      <c r="D490" s="7">
        <v>222530</v>
      </c>
      <c r="E490" s="7">
        <v>155050</v>
      </c>
      <c r="F490" s="8">
        <f>+(D490-E490)*0.8*-1</f>
        <v>-53984</v>
      </c>
      <c r="G490" s="9">
        <f>+F490+D490</f>
        <v>168546</v>
      </c>
      <c r="H490" s="10">
        <v>4.3200000000000002E-2</v>
      </c>
      <c r="I490" s="10">
        <v>3.8859999999999999E-2</v>
      </c>
      <c r="J490" s="8">
        <f>+H490*E490</f>
        <v>6698.1600000000008</v>
      </c>
      <c r="K490" s="8">
        <f>+G490*I490</f>
        <v>6549.6975599999996</v>
      </c>
      <c r="L490" s="11">
        <f>+K490-J490</f>
        <v>-148.46244000000115</v>
      </c>
    </row>
    <row r="491" spans="1:12" x14ac:dyDescent="0.25">
      <c r="A491" s="6">
        <v>9</v>
      </c>
      <c r="B491" s="6" t="s">
        <v>233</v>
      </c>
      <c r="C491" s="6" t="str">
        <f>A491&amp;B491</f>
        <v>9SUMMER ST</v>
      </c>
      <c r="D491" s="7">
        <v>193760</v>
      </c>
      <c r="E491" s="7">
        <v>133630</v>
      </c>
      <c r="F491" s="8">
        <f>+(D491-E491)*0.8*-1</f>
        <v>-48104</v>
      </c>
      <c r="G491" s="9">
        <f>+F491+D491</f>
        <v>145656</v>
      </c>
      <c r="H491" s="10">
        <v>4.3200000000000002E-2</v>
      </c>
      <c r="I491" s="10">
        <v>3.8859999999999999E-2</v>
      </c>
      <c r="J491" s="8">
        <f>+H491*E491</f>
        <v>5772.8160000000007</v>
      </c>
      <c r="K491" s="8">
        <f>+G491*I491</f>
        <v>5660.1921599999996</v>
      </c>
      <c r="L491" s="11">
        <f>+K491-J491</f>
        <v>-112.62384000000111</v>
      </c>
    </row>
    <row r="492" spans="1:12" x14ac:dyDescent="0.25">
      <c r="A492" s="6">
        <v>9</v>
      </c>
      <c r="B492" s="6" t="s">
        <v>235</v>
      </c>
      <c r="C492" s="6" t="str">
        <f>A492&amp;B492</f>
        <v>9SUMMIT ST</v>
      </c>
      <c r="D492" s="7">
        <v>152460</v>
      </c>
      <c r="E492" s="7">
        <v>98980</v>
      </c>
      <c r="F492" s="8">
        <f>+(D492-E492)*0.8*-1</f>
        <v>-42784</v>
      </c>
      <c r="G492" s="9">
        <f>+F492+D492</f>
        <v>109676</v>
      </c>
      <c r="H492" s="10">
        <v>4.3200000000000002E-2</v>
      </c>
      <c r="I492" s="10">
        <v>3.8859999999999999E-2</v>
      </c>
      <c r="J492" s="8">
        <f>+H492*E492</f>
        <v>4275.9360000000006</v>
      </c>
      <c r="K492" s="8">
        <f>+G492*I492</f>
        <v>4262.00936</v>
      </c>
      <c r="L492" s="11">
        <f>+K492-J492</f>
        <v>-13.926640000000589</v>
      </c>
    </row>
    <row r="493" spans="1:12" x14ac:dyDescent="0.25">
      <c r="A493" s="6">
        <v>9</v>
      </c>
      <c r="B493" s="6" t="s">
        <v>236</v>
      </c>
      <c r="C493" s="6" t="str">
        <f>A493&amp;B493</f>
        <v>9SUNSET DR</v>
      </c>
      <c r="D493" s="7">
        <v>187600</v>
      </c>
      <c r="E493" s="7">
        <v>127190</v>
      </c>
      <c r="F493" s="8">
        <f>+(D493-E493)*0.8*-1</f>
        <v>-48328</v>
      </c>
      <c r="G493" s="9">
        <f>+F493+D493</f>
        <v>139272</v>
      </c>
      <c r="H493" s="10">
        <v>4.3200000000000002E-2</v>
      </c>
      <c r="I493" s="10">
        <v>3.8859999999999999E-2</v>
      </c>
      <c r="J493" s="8">
        <f>+H493*E493</f>
        <v>5494.6080000000002</v>
      </c>
      <c r="K493" s="8">
        <f>+G493*I493</f>
        <v>5412.1099199999999</v>
      </c>
      <c r="L493" s="11">
        <f>+K493-J493</f>
        <v>-82.4980800000003</v>
      </c>
    </row>
    <row r="494" spans="1:12" x14ac:dyDescent="0.25">
      <c r="A494" s="6">
        <v>9</v>
      </c>
      <c r="B494" s="6" t="s">
        <v>237</v>
      </c>
      <c r="C494" s="6" t="str">
        <f>A494&amp;B494</f>
        <v>9TALMADGE ST</v>
      </c>
      <c r="D494" s="7">
        <v>217210</v>
      </c>
      <c r="E494" s="7">
        <v>119630</v>
      </c>
      <c r="F494" s="8">
        <f>+(D494-E494)*0.8*-1</f>
        <v>-78064</v>
      </c>
      <c r="G494" s="9">
        <f>+F494+D494</f>
        <v>139146</v>
      </c>
      <c r="H494" s="10">
        <v>4.3200000000000002E-2</v>
      </c>
      <c r="I494" s="10">
        <v>3.8859999999999999E-2</v>
      </c>
      <c r="J494" s="8">
        <f>+H494*E494</f>
        <v>5168.0160000000005</v>
      </c>
      <c r="K494" s="8">
        <f>+G494*I494</f>
        <v>5407.2135600000001</v>
      </c>
      <c r="L494" s="11">
        <f>+K494-J494</f>
        <v>239.19755999999961</v>
      </c>
    </row>
    <row r="495" spans="1:12" x14ac:dyDescent="0.25">
      <c r="A495" s="6">
        <v>9</v>
      </c>
      <c r="B495" s="6" t="s">
        <v>239</v>
      </c>
      <c r="C495" s="6" t="str">
        <f>A495&amp;B495</f>
        <v>9THIRTY FOUR WEST CONDOS</v>
      </c>
      <c r="D495" s="7">
        <v>175980</v>
      </c>
      <c r="E495" s="7">
        <v>88270</v>
      </c>
      <c r="F495" s="8">
        <f>+(D495-E495)*0.8*-1</f>
        <v>-70168</v>
      </c>
      <c r="G495" s="9">
        <f>+F495+D495</f>
        <v>105812</v>
      </c>
      <c r="H495" s="10">
        <v>4.3200000000000002E-2</v>
      </c>
      <c r="I495" s="10">
        <v>3.8859999999999999E-2</v>
      </c>
      <c r="J495" s="8">
        <f>+H495*E495</f>
        <v>3813.2640000000001</v>
      </c>
      <c r="K495" s="8">
        <f>+G495*I495</f>
        <v>4111.8543199999995</v>
      </c>
      <c r="L495" s="11">
        <f>+K495-J495</f>
        <v>298.59031999999934</v>
      </c>
    </row>
    <row r="496" spans="1:12" x14ac:dyDescent="0.25">
      <c r="A496" s="6">
        <v>9</v>
      </c>
      <c r="B496" s="6" t="s">
        <v>249</v>
      </c>
      <c r="C496" s="6" t="str">
        <f>A496&amp;B496</f>
        <v>9WINTER ST</v>
      </c>
      <c r="D496" s="7">
        <v>247310</v>
      </c>
      <c r="E496" s="7">
        <v>145390</v>
      </c>
      <c r="F496" s="8">
        <f>+(D496-E496)*0.8*-1</f>
        <v>-81536</v>
      </c>
      <c r="G496" s="9">
        <f>+F496+D496</f>
        <v>165774</v>
      </c>
      <c r="H496" s="10">
        <v>4.3200000000000002E-2</v>
      </c>
      <c r="I496" s="10">
        <v>3.8859999999999999E-2</v>
      </c>
      <c r="J496" s="8">
        <f>+H496*E496</f>
        <v>6280.848</v>
      </c>
      <c r="K496" s="8">
        <f>+G496*I496</f>
        <v>6441.9776400000001</v>
      </c>
      <c r="L496" s="11">
        <f>+K496-J496</f>
        <v>161.12964000000011</v>
      </c>
    </row>
    <row r="497" spans="1:12" x14ac:dyDescent="0.25">
      <c r="A497" s="6">
        <v>9</v>
      </c>
      <c r="B497" s="6" t="s">
        <v>250</v>
      </c>
      <c r="C497" s="6" t="str">
        <f>A497&amp;B497</f>
        <v>9WOODLAND WALK</v>
      </c>
      <c r="D497" s="7">
        <v>352520</v>
      </c>
      <c r="E497" s="7">
        <v>223860</v>
      </c>
      <c r="F497" s="8">
        <f>+(D497-E497)*0.8*-1</f>
        <v>-102928</v>
      </c>
      <c r="G497" s="9">
        <f>+F497+D497</f>
        <v>249592</v>
      </c>
      <c r="H497" s="10">
        <v>4.3200000000000002E-2</v>
      </c>
      <c r="I497" s="10">
        <v>3.8859999999999999E-2</v>
      </c>
      <c r="J497" s="8">
        <f>+H497*E497</f>
        <v>9670.7520000000004</v>
      </c>
      <c r="K497" s="8">
        <f>+G497*I497</f>
        <v>9699.1451199999992</v>
      </c>
      <c r="L497" s="11">
        <f>+K497-J497</f>
        <v>28.393119999998817</v>
      </c>
    </row>
    <row r="498" spans="1:12" x14ac:dyDescent="0.25">
      <c r="A498" s="6">
        <v>10</v>
      </c>
      <c r="B498" s="6" t="s">
        <v>9</v>
      </c>
      <c r="C498" s="6" t="str">
        <f>A498&amp;B498</f>
        <v>10BANK ST</v>
      </c>
      <c r="D498" s="7">
        <v>240100</v>
      </c>
      <c r="E498" s="7">
        <v>112350</v>
      </c>
      <c r="F498" s="8">
        <f>+(D498-E498)*0.8*-1</f>
        <v>-102200</v>
      </c>
      <c r="G498" s="9">
        <f>+F498+D498</f>
        <v>137900</v>
      </c>
      <c r="H498" s="10">
        <v>4.3200000000000002E-2</v>
      </c>
      <c r="I498" s="10">
        <v>3.8859999999999999E-2</v>
      </c>
      <c r="J498" s="8">
        <f>+H498*E498</f>
        <v>4853.5200000000004</v>
      </c>
      <c r="K498" s="8">
        <f>+G498*I498</f>
        <v>5358.7939999999999</v>
      </c>
      <c r="L498" s="11">
        <f>+K498-J498</f>
        <v>505.27399999999943</v>
      </c>
    </row>
    <row r="499" spans="1:12" x14ac:dyDescent="0.25">
      <c r="A499" s="6">
        <v>10</v>
      </c>
      <c r="B499" s="6" t="s">
        <v>13</v>
      </c>
      <c r="C499" s="6" t="str">
        <f>A499&amp;B499</f>
        <v>10BELLEVIEW DR</v>
      </c>
      <c r="D499" s="7">
        <v>261100</v>
      </c>
      <c r="E499" s="7">
        <v>173460</v>
      </c>
      <c r="F499" s="8">
        <f>+(D499-E499)*0.8*-1</f>
        <v>-70112</v>
      </c>
      <c r="G499" s="9">
        <f>+F499+D499</f>
        <v>190988</v>
      </c>
      <c r="H499" s="10">
        <v>4.3200000000000002E-2</v>
      </c>
      <c r="I499" s="10">
        <v>3.8859999999999999E-2</v>
      </c>
      <c r="J499" s="8">
        <f>+H499*E499</f>
        <v>7493.4720000000007</v>
      </c>
      <c r="K499" s="8">
        <f>+G499*I499</f>
        <v>7421.7936799999998</v>
      </c>
      <c r="L499" s="11">
        <f>+K499-J499</f>
        <v>-71.678320000000895</v>
      </c>
    </row>
    <row r="500" spans="1:12" x14ac:dyDescent="0.25">
      <c r="A500" s="6">
        <v>10</v>
      </c>
      <c r="B500" s="6" t="s">
        <v>14</v>
      </c>
      <c r="C500" s="6" t="str">
        <f>A500&amp;B500</f>
        <v>10BENANTO DR</v>
      </c>
      <c r="D500" s="7">
        <v>275730</v>
      </c>
      <c r="E500" s="7">
        <v>186760</v>
      </c>
      <c r="F500" s="8">
        <f>+(D500-E500)*0.8*-1</f>
        <v>-71176</v>
      </c>
      <c r="G500" s="9">
        <f>+F500+D500</f>
        <v>204554</v>
      </c>
      <c r="H500" s="10">
        <v>4.3200000000000002E-2</v>
      </c>
      <c r="I500" s="10">
        <v>3.8859999999999999E-2</v>
      </c>
      <c r="J500" s="8">
        <f>+H500*E500</f>
        <v>8068.0320000000002</v>
      </c>
      <c r="K500" s="8">
        <f>+G500*I500</f>
        <v>7948.9684399999996</v>
      </c>
      <c r="L500" s="11">
        <f>+K500-J500</f>
        <v>-119.06356000000051</v>
      </c>
    </row>
    <row r="501" spans="1:12" x14ac:dyDescent="0.25">
      <c r="A501" s="6">
        <v>10</v>
      </c>
      <c r="B501" s="6" t="s">
        <v>18</v>
      </c>
      <c r="C501" s="6" t="str">
        <f>A501&amp;B501</f>
        <v>10BROOKSIDE COMM</v>
      </c>
      <c r="D501" s="7">
        <v>195860</v>
      </c>
      <c r="E501" s="7">
        <v>93380</v>
      </c>
      <c r="F501" s="8">
        <f>+(D501-E501)*0.8*-1</f>
        <v>-81984</v>
      </c>
      <c r="G501" s="9">
        <f>+F501+D501</f>
        <v>113876</v>
      </c>
      <c r="H501" s="10">
        <v>4.3200000000000002E-2</v>
      </c>
      <c r="I501" s="10">
        <v>3.8859999999999999E-2</v>
      </c>
      <c r="J501" s="8">
        <f>+H501*E501</f>
        <v>4034.0160000000001</v>
      </c>
      <c r="K501" s="8">
        <f>+G501*I501</f>
        <v>4425.2213599999995</v>
      </c>
      <c r="L501" s="11">
        <f>+K501-J501</f>
        <v>391.20535999999947</v>
      </c>
    </row>
    <row r="502" spans="1:12" x14ac:dyDescent="0.25">
      <c r="A502" s="6">
        <v>10</v>
      </c>
      <c r="B502" s="6" t="s">
        <v>19</v>
      </c>
      <c r="C502" s="6" t="str">
        <f>A502&amp;B502</f>
        <v>10BROOKSIDE COMMO</v>
      </c>
      <c r="D502" s="7">
        <v>207480</v>
      </c>
      <c r="E502" s="7">
        <v>113050</v>
      </c>
      <c r="F502" s="8">
        <f>+(D502-E502)*0.8*-1</f>
        <v>-75544</v>
      </c>
      <c r="G502" s="9">
        <f>+F502+D502</f>
        <v>131936</v>
      </c>
      <c r="H502" s="10">
        <v>4.3200000000000002E-2</v>
      </c>
      <c r="I502" s="10">
        <v>3.8859999999999999E-2</v>
      </c>
      <c r="J502" s="8">
        <f>+H502*E502</f>
        <v>4883.76</v>
      </c>
      <c r="K502" s="8">
        <f>+G502*I502</f>
        <v>5127.0329599999995</v>
      </c>
      <c r="L502" s="11">
        <f>+K502-J502</f>
        <v>243.27295999999933</v>
      </c>
    </row>
    <row r="503" spans="1:12" x14ac:dyDescent="0.25">
      <c r="A503" s="6">
        <v>10</v>
      </c>
      <c r="B503" s="6" t="s">
        <v>30</v>
      </c>
      <c r="C503" s="6" t="str">
        <f>A503&amp;B503</f>
        <v>10CHERRY ST</v>
      </c>
      <c r="D503" s="7">
        <v>275730</v>
      </c>
      <c r="E503" s="7">
        <v>147700</v>
      </c>
      <c r="F503" s="8">
        <f>+(D503-E503)*0.8*-1</f>
        <v>-102424</v>
      </c>
      <c r="G503" s="9">
        <f>+F503+D503</f>
        <v>173306</v>
      </c>
      <c r="H503" s="10">
        <v>4.3200000000000002E-2</v>
      </c>
      <c r="I503" s="10">
        <v>3.8859999999999999E-2</v>
      </c>
      <c r="J503" s="8">
        <f>+H503*E503</f>
        <v>6380.64</v>
      </c>
      <c r="K503" s="8">
        <f>+G503*I503</f>
        <v>6734.6711599999999</v>
      </c>
      <c r="L503" s="11">
        <f>+K503-J503</f>
        <v>354.03115999999955</v>
      </c>
    </row>
    <row r="504" spans="1:12" x14ac:dyDescent="0.25">
      <c r="A504" s="6">
        <v>10</v>
      </c>
      <c r="B504" s="6" t="s">
        <v>31</v>
      </c>
      <c r="C504" s="6" t="str">
        <f>A504&amp;B504</f>
        <v>10CHESTNUT DR</v>
      </c>
      <c r="D504" s="7">
        <v>289870</v>
      </c>
      <c r="E504" s="7">
        <v>214830</v>
      </c>
      <c r="F504" s="8">
        <f>+(D504-E504)*0.8*-1</f>
        <v>-60032</v>
      </c>
      <c r="G504" s="9">
        <f>+F504+D504</f>
        <v>229838</v>
      </c>
      <c r="H504" s="10">
        <v>4.3200000000000002E-2</v>
      </c>
      <c r="I504" s="10">
        <v>3.8859999999999999E-2</v>
      </c>
      <c r="J504" s="8">
        <f>+H504*E504</f>
        <v>9280.6560000000009</v>
      </c>
      <c r="K504" s="8">
        <f>+G504*I504</f>
        <v>8931.50468</v>
      </c>
      <c r="L504" s="11">
        <f>+K504-J504</f>
        <v>-349.15132000000085</v>
      </c>
    </row>
    <row r="505" spans="1:12" x14ac:dyDescent="0.25">
      <c r="A505" s="6">
        <v>10</v>
      </c>
      <c r="B505" s="6" t="s">
        <v>36</v>
      </c>
      <c r="C505" s="6" t="str">
        <f>A505&amp;B505</f>
        <v>10COMMODORE COMMO</v>
      </c>
      <c r="D505" s="7">
        <v>152950</v>
      </c>
      <c r="E505" s="7">
        <v>80780</v>
      </c>
      <c r="F505" s="8">
        <f>+(D505-E505)*0.8*-1</f>
        <v>-57736</v>
      </c>
      <c r="G505" s="9">
        <f>+F505+D505</f>
        <v>95214</v>
      </c>
      <c r="H505" s="10">
        <v>4.3200000000000002E-2</v>
      </c>
      <c r="I505" s="10">
        <v>3.8859999999999999E-2</v>
      </c>
      <c r="J505" s="8">
        <f>+H505*E505</f>
        <v>3489.6960000000004</v>
      </c>
      <c r="K505" s="8">
        <f>+G505*I505</f>
        <v>3700.01604</v>
      </c>
      <c r="L505" s="11">
        <f>+K505-J505</f>
        <v>210.32003999999961</v>
      </c>
    </row>
    <row r="506" spans="1:12" x14ac:dyDescent="0.25">
      <c r="A506" s="6">
        <v>10</v>
      </c>
      <c r="B506" s="6" t="s">
        <v>37</v>
      </c>
      <c r="C506" s="6" t="str">
        <f>A506&amp;B506</f>
        <v>10COMMODORE HULL</v>
      </c>
      <c r="D506" s="7">
        <v>388290</v>
      </c>
      <c r="E506" s="7">
        <v>256270</v>
      </c>
      <c r="F506" s="8">
        <f>+(D506-E506)*0.8*-1</f>
        <v>-105616</v>
      </c>
      <c r="G506" s="9">
        <f>+F506+D506</f>
        <v>282674</v>
      </c>
      <c r="H506" s="10">
        <v>4.3200000000000002E-2</v>
      </c>
      <c r="I506" s="10">
        <v>3.8859999999999999E-2</v>
      </c>
      <c r="J506" s="8">
        <f>+H506*E506</f>
        <v>11070.864000000001</v>
      </c>
      <c r="K506" s="8">
        <f>+G506*I506</f>
        <v>10984.71164</v>
      </c>
      <c r="L506" s="11">
        <f>+K506-J506</f>
        <v>-86.152360000001863</v>
      </c>
    </row>
    <row r="507" spans="1:12" x14ac:dyDescent="0.25">
      <c r="A507" s="6">
        <v>10</v>
      </c>
      <c r="B507" s="6" t="s">
        <v>41</v>
      </c>
      <c r="C507" s="6" t="str">
        <f>A507&amp;B507</f>
        <v>10COTTAGE ST</v>
      </c>
      <c r="D507" s="7">
        <v>290360</v>
      </c>
      <c r="E507" s="7">
        <v>169540</v>
      </c>
      <c r="F507" s="8">
        <f>+(D507-E507)*0.8*-1</f>
        <v>-96656</v>
      </c>
      <c r="G507" s="9">
        <f>+F507+D507</f>
        <v>193704</v>
      </c>
      <c r="H507" s="10">
        <v>4.3200000000000002E-2</v>
      </c>
      <c r="I507" s="10">
        <v>3.8859999999999999E-2</v>
      </c>
      <c r="J507" s="8">
        <f>+H507*E507</f>
        <v>7324.1280000000006</v>
      </c>
      <c r="K507" s="8">
        <f>+G507*I507</f>
        <v>7527.3374399999993</v>
      </c>
      <c r="L507" s="11">
        <f>+K507-J507</f>
        <v>203.20943999999872</v>
      </c>
    </row>
    <row r="508" spans="1:12" x14ac:dyDescent="0.25">
      <c r="A508" s="6">
        <v>10</v>
      </c>
      <c r="B508" s="6" t="s">
        <v>52</v>
      </c>
      <c r="C508" s="6" t="str">
        <f>A508&amp;B508</f>
        <v>10DERBYSHIRE</v>
      </c>
      <c r="D508" s="7">
        <v>195510</v>
      </c>
      <c r="E508" s="7">
        <v>115640</v>
      </c>
      <c r="F508" s="8">
        <f>+(D508-E508)*0.8*-1</f>
        <v>-63896</v>
      </c>
      <c r="G508" s="9">
        <f>+F508+D508</f>
        <v>131614</v>
      </c>
      <c r="H508" s="10">
        <v>4.3200000000000002E-2</v>
      </c>
      <c r="I508" s="10">
        <v>3.8859999999999999E-2</v>
      </c>
      <c r="J508" s="8">
        <f>+H508*E508</f>
        <v>4995.6480000000001</v>
      </c>
      <c r="K508" s="8">
        <f>+G508*I508</f>
        <v>5114.5200399999994</v>
      </c>
      <c r="L508" s="11">
        <f>+K508-J508</f>
        <v>118.87203999999929</v>
      </c>
    </row>
    <row r="509" spans="1:12" x14ac:dyDescent="0.25">
      <c r="A509" s="6">
        <v>10</v>
      </c>
      <c r="B509" s="6" t="s">
        <v>58</v>
      </c>
      <c r="C509" s="6" t="str">
        <f>A509&amp;B509</f>
        <v>10E BASSETT LN</v>
      </c>
      <c r="D509" s="7">
        <v>445900</v>
      </c>
      <c r="E509" s="7">
        <v>313250</v>
      </c>
      <c r="F509" s="8">
        <f>+(D509-E509)*0.8*-1</f>
        <v>-106120</v>
      </c>
      <c r="G509" s="9">
        <f>+F509+D509</f>
        <v>339780</v>
      </c>
      <c r="H509" s="10">
        <v>4.3200000000000002E-2</v>
      </c>
      <c r="I509" s="10">
        <v>3.8859999999999999E-2</v>
      </c>
      <c r="J509" s="8">
        <f>+H509*E509</f>
        <v>13532.400000000001</v>
      </c>
      <c r="K509" s="8">
        <f>+G509*I509</f>
        <v>13203.8508</v>
      </c>
      <c r="L509" s="11">
        <f>+K509-J509</f>
        <v>-328.54920000000129</v>
      </c>
    </row>
    <row r="510" spans="1:12" x14ac:dyDescent="0.25">
      <c r="A510" s="6">
        <v>10</v>
      </c>
      <c r="B510" s="6" t="s">
        <v>63</v>
      </c>
      <c r="C510" s="6" t="str">
        <f>A510&amp;B510</f>
        <v>10ELEVENTH ST</v>
      </c>
      <c r="D510" s="7">
        <v>266770</v>
      </c>
      <c r="E510" s="7">
        <v>126630</v>
      </c>
      <c r="F510" s="8">
        <f>+(D510-E510)*0.8*-1</f>
        <v>-112112</v>
      </c>
      <c r="G510" s="9">
        <f>+F510+D510</f>
        <v>154658</v>
      </c>
      <c r="H510" s="10">
        <v>4.3200000000000002E-2</v>
      </c>
      <c r="I510" s="10">
        <v>3.8859999999999999E-2</v>
      </c>
      <c r="J510" s="8">
        <f>+H510*E510</f>
        <v>5470.4160000000002</v>
      </c>
      <c r="K510" s="8">
        <f>+G510*I510</f>
        <v>6010.0098799999996</v>
      </c>
      <c r="L510" s="11">
        <f>+K510-J510</f>
        <v>539.59387999999944</v>
      </c>
    </row>
    <row r="511" spans="1:12" x14ac:dyDescent="0.25">
      <c r="A511" s="6">
        <v>10</v>
      </c>
      <c r="B511" s="6" t="s">
        <v>65</v>
      </c>
      <c r="C511" s="6" t="str">
        <f>A511&amp;B511</f>
        <v>10ELM ST</v>
      </c>
      <c r="D511" s="7">
        <v>157080</v>
      </c>
      <c r="E511" s="7">
        <v>98630</v>
      </c>
      <c r="F511" s="8">
        <f>+(D511-E511)*0.8*-1</f>
        <v>-46760</v>
      </c>
      <c r="G511" s="9">
        <f>+F511+D511</f>
        <v>110320</v>
      </c>
      <c r="H511" s="10">
        <v>4.3200000000000002E-2</v>
      </c>
      <c r="I511" s="10">
        <v>3.8859999999999999E-2</v>
      </c>
      <c r="J511" s="8">
        <f>+H511*E511</f>
        <v>4260.8159999999998</v>
      </c>
      <c r="K511" s="8">
        <f>+G511*I511</f>
        <v>4287.0352000000003</v>
      </c>
      <c r="L511" s="11">
        <f>+K511-J511</f>
        <v>26.219200000000455</v>
      </c>
    </row>
    <row r="512" spans="1:12" x14ac:dyDescent="0.25">
      <c r="A512" s="6">
        <v>10</v>
      </c>
      <c r="B512" s="6" t="s">
        <v>66</v>
      </c>
      <c r="C512" s="6" t="str">
        <f>A512&amp;B512</f>
        <v>10EMMETT AVE</v>
      </c>
      <c r="D512" s="7">
        <v>206850</v>
      </c>
      <c r="E512" s="7">
        <v>110810</v>
      </c>
      <c r="F512" s="8">
        <f>+(D512-E512)*0.8*-1</f>
        <v>-76832</v>
      </c>
      <c r="G512" s="9">
        <f>+F512+D512</f>
        <v>130018</v>
      </c>
      <c r="H512" s="10">
        <v>4.3200000000000002E-2</v>
      </c>
      <c r="I512" s="10">
        <v>3.8859999999999999E-2</v>
      </c>
      <c r="J512" s="8">
        <f>+H512*E512</f>
        <v>4786.9920000000002</v>
      </c>
      <c r="K512" s="8">
        <f>+G512*I512</f>
        <v>5052.4994799999995</v>
      </c>
      <c r="L512" s="11">
        <f>+K512-J512</f>
        <v>265.5074799999993</v>
      </c>
    </row>
    <row r="513" spans="1:12" x14ac:dyDescent="0.25">
      <c r="A513" s="6">
        <v>10</v>
      </c>
      <c r="B513" s="6" t="s">
        <v>67</v>
      </c>
      <c r="C513" s="6" t="str">
        <f>A513&amp;B513</f>
        <v>10EVELYN RD</v>
      </c>
      <c r="D513" s="7">
        <v>256130</v>
      </c>
      <c r="E513" s="7">
        <v>150220</v>
      </c>
      <c r="F513" s="8">
        <f>+(D513-E513)*0.8*-1</f>
        <v>-84728</v>
      </c>
      <c r="G513" s="9">
        <f>+F513+D513</f>
        <v>171402</v>
      </c>
      <c r="H513" s="10">
        <v>4.3200000000000002E-2</v>
      </c>
      <c r="I513" s="10">
        <v>3.8859999999999999E-2</v>
      </c>
      <c r="J513" s="8">
        <f>+H513*E513</f>
        <v>6489.5039999999999</v>
      </c>
      <c r="K513" s="8">
        <f>+G513*I513</f>
        <v>6660.6817199999996</v>
      </c>
      <c r="L513" s="11">
        <f>+K513-J513</f>
        <v>171.17771999999968</v>
      </c>
    </row>
    <row r="514" spans="1:12" x14ac:dyDescent="0.25">
      <c r="A514" s="6">
        <v>10</v>
      </c>
      <c r="B514" s="6" t="s">
        <v>68</v>
      </c>
      <c r="C514" s="6" t="str">
        <f>A514&amp;B514</f>
        <v>10F ST</v>
      </c>
      <c r="D514" s="7">
        <v>205100</v>
      </c>
      <c r="E514" s="7">
        <v>128520</v>
      </c>
      <c r="F514" s="8">
        <f>+(D514-E514)*0.8*-1</f>
        <v>-61264</v>
      </c>
      <c r="G514" s="9">
        <f>+F514+D514</f>
        <v>143836</v>
      </c>
      <c r="H514" s="10">
        <v>4.3200000000000002E-2</v>
      </c>
      <c r="I514" s="10">
        <v>3.8859999999999999E-2</v>
      </c>
      <c r="J514" s="8">
        <f>+H514*E514</f>
        <v>5552.0640000000003</v>
      </c>
      <c r="K514" s="8">
        <f>+G514*I514</f>
        <v>5589.4669599999997</v>
      </c>
      <c r="L514" s="11">
        <f>+K514-J514</f>
        <v>37.402959999999439</v>
      </c>
    </row>
    <row r="515" spans="1:12" x14ac:dyDescent="0.25">
      <c r="A515" s="6">
        <v>10</v>
      </c>
      <c r="B515" s="6" t="s">
        <v>74</v>
      </c>
      <c r="C515" s="6" t="str">
        <f>A515&amp;B515</f>
        <v>10FLORENCE AVE</v>
      </c>
      <c r="D515" s="7">
        <v>187250</v>
      </c>
      <c r="E515" s="7">
        <v>121520</v>
      </c>
      <c r="F515" s="8">
        <f>+(D515-E515)*0.8*-1</f>
        <v>-52584</v>
      </c>
      <c r="G515" s="9">
        <f>+F515+D515</f>
        <v>134666</v>
      </c>
      <c r="H515" s="10">
        <v>4.3200000000000002E-2</v>
      </c>
      <c r="I515" s="10">
        <v>3.8859999999999999E-2</v>
      </c>
      <c r="J515" s="8">
        <f>+H515*E515</f>
        <v>5249.6640000000007</v>
      </c>
      <c r="K515" s="8">
        <f>+G515*I515</f>
        <v>5233.1207599999998</v>
      </c>
      <c r="L515" s="11">
        <f>+K515-J515</f>
        <v>-16.543240000000878</v>
      </c>
    </row>
    <row r="516" spans="1:12" x14ac:dyDescent="0.25">
      <c r="A516" s="6">
        <v>10</v>
      </c>
      <c r="B516" s="6" t="s">
        <v>77</v>
      </c>
      <c r="C516" s="6" t="str">
        <f>A516&amp;B516</f>
        <v>10FRANK GATES LN</v>
      </c>
      <c r="D516" s="7">
        <v>388780</v>
      </c>
      <c r="E516" s="7">
        <v>227000</v>
      </c>
      <c r="F516" s="8">
        <f>+(D516-E516)*0.8*-1</f>
        <v>-129424</v>
      </c>
      <c r="G516" s="9">
        <f>+F516+D516</f>
        <v>259356</v>
      </c>
      <c r="H516" s="10">
        <v>4.3200000000000002E-2</v>
      </c>
      <c r="I516" s="10">
        <v>3.8859999999999999E-2</v>
      </c>
      <c r="J516" s="8">
        <f>+H516*E516</f>
        <v>9806.4</v>
      </c>
      <c r="K516" s="8">
        <f>+G516*I516</f>
        <v>10078.57416</v>
      </c>
      <c r="L516" s="11">
        <f>+K516-J516</f>
        <v>272.17416000000048</v>
      </c>
    </row>
    <row r="517" spans="1:12" x14ac:dyDescent="0.25">
      <c r="A517" s="6">
        <v>10</v>
      </c>
      <c r="B517" s="6" t="s">
        <v>78</v>
      </c>
      <c r="C517" s="6" t="str">
        <f>A517&amp;B517</f>
        <v>10FRANKLIN AVE</v>
      </c>
      <c r="D517" s="7">
        <v>262640</v>
      </c>
      <c r="E517" s="7">
        <v>191170</v>
      </c>
      <c r="F517" s="8">
        <f>+(D517-E517)*0.8*-1</f>
        <v>-57176</v>
      </c>
      <c r="G517" s="9">
        <f>+F517+D517</f>
        <v>205464</v>
      </c>
      <c r="H517" s="10">
        <v>4.3200000000000002E-2</v>
      </c>
      <c r="I517" s="10">
        <v>3.8859999999999999E-2</v>
      </c>
      <c r="J517" s="8">
        <f>+H517*E517</f>
        <v>8258.5439999999999</v>
      </c>
      <c r="K517" s="8">
        <f>+G517*I517</f>
        <v>7984.33104</v>
      </c>
      <c r="L517" s="11">
        <f>+K517-J517</f>
        <v>-274.21295999999984</v>
      </c>
    </row>
    <row r="518" spans="1:12" x14ac:dyDescent="0.25">
      <c r="A518" s="6">
        <v>10</v>
      </c>
      <c r="B518" s="6" t="s">
        <v>81</v>
      </c>
      <c r="C518" s="6" t="str">
        <f>A518&amp;B518</f>
        <v>10GARFIELD AVE</v>
      </c>
      <c r="D518" s="7">
        <v>259350</v>
      </c>
      <c r="E518" s="7">
        <v>172620</v>
      </c>
      <c r="F518" s="8">
        <f>+(D518-E518)*0.8*-1</f>
        <v>-69384</v>
      </c>
      <c r="G518" s="9">
        <f>+F518+D518</f>
        <v>189966</v>
      </c>
      <c r="H518" s="10">
        <v>4.3200000000000002E-2</v>
      </c>
      <c r="I518" s="10">
        <v>3.8859999999999999E-2</v>
      </c>
      <c r="J518" s="8">
        <f>+H518*E518</f>
        <v>7457.1840000000002</v>
      </c>
      <c r="K518" s="8">
        <f>+G518*I518</f>
        <v>7382.0787599999994</v>
      </c>
      <c r="L518" s="11">
        <f>+K518-J518</f>
        <v>-75.105240000000776</v>
      </c>
    </row>
    <row r="519" spans="1:12" x14ac:dyDescent="0.25">
      <c r="A519" s="12">
        <v>10</v>
      </c>
      <c r="B519" s="12" t="s">
        <v>82</v>
      </c>
      <c r="C519" s="6" t="str">
        <f>A519&amp;B519</f>
        <v>10GENERAL WOOSTER RD</v>
      </c>
      <c r="D519" s="13">
        <v>347270</v>
      </c>
      <c r="E519" s="13">
        <v>210280</v>
      </c>
      <c r="F519" s="8">
        <f>+(D519-E519)*0.8*-1</f>
        <v>-109592</v>
      </c>
      <c r="G519" s="9">
        <f>+F519+D519</f>
        <v>237678</v>
      </c>
      <c r="H519" s="10">
        <v>4.3200000000000002E-2</v>
      </c>
      <c r="I519" s="10">
        <v>3.8859999999999999E-2</v>
      </c>
      <c r="J519" s="8">
        <f>+H519*E519</f>
        <v>9084.0960000000014</v>
      </c>
      <c r="K519" s="8">
        <f>+G519*I519</f>
        <v>9236.1670799999993</v>
      </c>
      <c r="L519" s="11">
        <f>+K519-J519</f>
        <v>152.07107999999789</v>
      </c>
    </row>
    <row r="520" spans="1:12" x14ac:dyDescent="0.25">
      <c r="A520" s="6">
        <v>10</v>
      </c>
      <c r="B520" s="6" t="s">
        <v>83</v>
      </c>
      <c r="C520" s="6" t="str">
        <f>A520&amp;B520</f>
        <v>10GEORGE AVE</v>
      </c>
      <c r="D520" s="7">
        <v>248150</v>
      </c>
      <c r="E520" s="7">
        <v>168210</v>
      </c>
      <c r="F520" s="8">
        <f>+(D520-E520)*0.8*-1</f>
        <v>-63952</v>
      </c>
      <c r="G520" s="9">
        <f>+F520+D520</f>
        <v>184198</v>
      </c>
      <c r="H520" s="10">
        <v>4.3200000000000002E-2</v>
      </c>
      <c r="I520" s="10">
        <v>3.8859999999999999E-2</v>
      </c>
      <c r="J520" s="8">
        <f>+H520*E520</f>
        <v>7266.6720000000005</v>
      </c>
      <c r="K520" s="8">
        <f>+G520*I520</f>
        <v>7157.9342799999995</v>
      </c>
      <c r="L520" s="11">
        <f>+K520-J520</f>
        <v>-108.73772000000099</v>
      </c>
    </row>
    <row r="521" spans="1:12" x14ac:dyDescent="0.25">
      <c r="A521" s="6">
        <v>10</v>
      </c>
      <c r="B521" s="6" t="s">
        <v>92</v>
      </c>
      <c r="C521" s="6" t="str">
        <f>A521&amp;B521</f>
        <v>10HAWTHORNE PLACE</v>
      </c>
      <c r="D521" s="7">
        <v>143990</v>
      </c>
      <c r="E521" s="7">
        <v>71260</v>
      </c>
      <c r="F521" s="8">
        <f>+(D521-E521)*0.8*-1</f>
        <v>-58184</v>
      </c>
      <c r="G521" s="9">
        <f>+F521+D521</f>
        <v>85806</v>
      </c>
      <c r="H521" s="10">
        <v>4.3200000000000002E-2</v>
      </c>
      <c r="I521" s="10">
        <v>3.8859999999999999E-2</v>
      </c>
      <c r="J521" s="8">
        <f>+H521*E521</f>
        <v>3078.4320000000002</v>
      </c>
      <c r="K521" s="8">
        <f>+G521*I521</f>
        <v>3334.4211599999999</v>
      </c>
      <c r="L521" s="11">
        <f>+K521-J521</f>
        <v>255.98915999999963</v>
      </c>
    </row>
    <row r="522" spans="1:12" x14ac:dyDescent="0.25">
      <c r="A522" s="6">
        <v>10</v>
      </c>
      <c r="B522" s="6" t="s">
        <v>95</v>
      </c>
      <c r="C522" s="6" t="str">
        <f>A522&amp;B522</f>
        <v>10HIGHLAND AVE</v>
      </c>
      <c r="D522" s="7">
        <v>188650</v>
      </c>
      <c r="E522" s="7">
        <v>127050</v>
      </c>
      <c r="F522" s="8">
        <f>+(D522-E522)*0.8*-1</f>
        <v>-49280</v>
      </c>
      <c r="G522" s="9">
        <f>+F522+D522</f>
        <v>139370</v>
      </c>
      <c r="H522" s="10">
        <v>4.3200000000000002E-2</v>
      </c>
      <c r="I522" s="10">
        <v>3.8859999999999999E-2</v>
      </c>
      <c r="J522" s="8">
        <f>+H522*E522</f>
        <v>5488.56</v>
      </c>
      <c r="K522" s="8">
        <f>+G522*I522</f>
        <v>5415.9182000000001</v>
      </c>
      <c r="L522" s="11">
        <f>+K522-J522</f>
        <v>-72.64180000000033</v>
      </c>
    </row>
    <row r="523" spans="1:12" x14ac:dyDescent="0.25">
      <c r="A523" s="6">
        <v>10</v>
      </c>
      <c r="B523" s="6" t="s">
        <v>98</v>
      </c>
      <c r="C523" s="6" t="str">
        <f>A523&amp;B523</f>
        <v>10HILLCREST AVE</v>
      </c>
      <c r="D523" s="7">
        <v>196350</v>
      </c>
      <c r="E523" s="7">
        <v>124320</v>
      </c>
      <c r="F523" s="8">
        <f>+(D523-E523)*0.8*-1</f>
        <v>-57624</v>
      </c>
      <c r="G523" s="9">
        <f>+F523+D523</f>
        <v>138726</v>
      </c>
      <c r="H523" s="10">
        <v>4.3200000000000002E-2</v>
      </c>
      <c r="I523" s="10">
        <v>3.8859999999999999E-2</v>
      </c>
      <c r="J523" s="8">
        <f>+H523*E523</f>
        <v>5370.6240000000007</v>
      </c>
      <c r="K523" s="8">
        <f>+G523*I523</f>
        <v>5390.8923599999998</v>
      </c>
      <c r="L523" s="11">
        <f>+K523-J523</f>
        <v>20.26835999999912</v>
      </c>
    </row>
    <row r="524" spans="1:12" x14ac:dyDescent="0.25">
      <c r="A524" s="6">
        <v>10</v>
      </c>
      <c r="B524" s="6" t="s">
        <v>100</v>
      </c>
      <c r="C524" s="6" t="str">
        <f>A524&amp;B524</f>
        <v>10HOMESTEAD AVE</v>
      </c>
      <c r="D524" s="7">
        <v>247520</v>
      </c>
      <c r="E524" s="7">
        <v>173740</v>
      </c>
      <c r="F524" s="8">
        <f>+(D524-E524)*0.8*-1</f>
        <v>-59024</v>
      </c>
      <c r="G524" s="9">
        <f>+F524+D524</f>
        <v>188496</v>
      </c>
      <c r="H524" s="10">
        <v>4.3200000000000002E-2</v>
      </c>
      <c r="I524" s="10">
        <v>3.8859999999999999E-2</v>
      </c>
      <c r="J524" s="8">
        <f>+H524*E524</f>
        <v>7505.5680000000002</v>
      </c>
      <c r="K524" s="8">
        <f>+G524*I524</f>
        <v>7324.9545600000001</v>
      </c>
      <c r="L524" s="11">
        <f>+K524-J524</f>
        <v>-180.61344000000008</v>
      </c>
    </row>
    <row r="525" spans="1:12" x14ac:dyDescent="0.25">
      <c r="A525" s="6">
        <v>10</v>
      </c>
      <c r="B525" s="6" t="s">
        <v>102</v>
      </c>
      <c r="C525" s="6" t="str">
        <f>A525&amp;B525</f>
        <v>10IANNOTTI LANE</v>
      </c>
      <c r="D525" s="7">
        <v>178220</v>
      </c>
      <c r="E525" s="7">
        <v>116340</v>
      </c>
      <c r="F525" s="8">
        <f>+(D525-E525)*0.8*-1</f>
        <v>-49504</v>
      </c>
      <c r="G525" s="9">
        <f>+F525+D525</f>
        <v>128716</v>
      </c>
      <c r="H525" s="10">
        <v>4.3200000000000002E-2</v>
      </c>
      <c r="I525" s="10">
        <v>3.8859999999999999E-2</v>
      </c>
      <c r="J525" s="8">
        <f>+H525*E525</f>
        <v>5025.8879999999999</v>
      </c>
      <c r="K525" s="8">
        <f>+G525*I525</f>
        <v>5001.9037600000001</v>
      </c>
      <c r="L525" s="11">
        <f>+K525-J525</f>
        <v>-23.984239999999772</v>
      </c>
    </row>
    <row r="526" spans="1:12" x14ac:dyDescent="0.25">
      <c r="A526" s="6">
        <v>10</v>
      </c>
      <c r="B526" s="6" t="s">
        <v>105</v>
      </c>
      <c r="C526" s="6" t="str">
        <f>A526&amp;B526</f>
        <v>10JEANETTI DR</v>
      </c>
      <c r="D526" s="7">
        <v>299740</v>
      </c>
      <c r="E526" s="7">
        <v>212450</v>
      </c>
      <c r="F526" s="8">
        <f>+(D526-E526)*0.8*-1</f>
        <v>-69832</v>
      </c>
      <c r="G526" s="9">
        <f>+F526+D526</f>
        <v>229908</v>
      </c>
      <c r="H526" s="10">
        <v>4.3200000000000002E-2</v>
      </c>
      <c r="I526" s="10">
        <v>3.8859999999999999E-2</v>
      </c>
      <c r="J526" s="8">
        <f>+H526*E526</f>
        <v>9177.84</v>
      </c>
      <c r="K526" s="8">
        <f>+G526*I526</f>
        <v>8934.2248799999998</v>
      </c>
      <c r="L526" s="11">
        <f>+K526-J526</f>
        <v>-243.61512000000039</v>
      </c>
    </row>
    <row r="527" spans="1:12" x14ac:dyDescent="0.25">
      <c r="A527" s="6">
        <v>10</v>
      </c>
      <c r="B527" s="6" t="s">
        <v>106</v>
      </c>
      <c r="C527" s="6" t="str">
        <f>A527&amp;B527</f>
        <v>10JOHN ST</v>
      </c>
      <c r="D527" s="7">
        <v>311360</v>
      </c>
      <c r="E527" s="7">
        <v>203420</v>
      </c>
      <c r="F527" s="8">
        <f>+(D527-E527)*0.8*-1</f>
        <v>-86352</v>
      </c>
      <c r="G527" s="9">
        <f>+F527+D527</f>
        <v>225008</v>
      </c>
      <c r="H527" s="10">
        <v>4.3200000000000002E-2</v>
      </c>
      <c r="I527" s="10">
        <v>3.8859999999999999E-2</v>
      </c>
      <c r="J527" s="8">
        <f>+H527*E527</f>
        <v>8787.7440000000006</v>
      </c>
      <c r="K527" s="8">
        <f>+G527*I527</f>
        <v>8743.8108799999991</v>
      </c>
      <c r="L527" s="11">
        <f>+K527-J527</f>
        <v>-43.933120000001509</v>
      </c>
    </row>
    <row r="528" spans="1:12" x14ac:dyDescent="0.25">
      <c r="A528" s="6">
        <v>10</v>
      </c>
      <c r="B528" s="6" t="s">
        <v>107</v>
      </c>
      <c r="C528" s="6" t="str">
        <f>A528&amp;B528</f>
        <v>10JOYCE AVE</v>
      </c>
      <c r="D528" s="7">
        <v>198240</v>
      </c>
      <c r="E528" s="7">
        <v>136570</v>
      </c>
      <c r="F528" s="8">
        <f>+(D528-E528)*0.8*-1</f>
        <v>-49336</v>
      </c>
      <c r="G528" s="9">
        <f>+F528+D528</f>
        <v>148904</v>
      </c>
      <c r="H528" s="10">
        <v>4.3200000000000002E-2</v>
      </c>
      <c r="I528" s="10">
        <v>3.8859999999999999E-2</v>
      </c>
      <c r="J528" s="8">
        <f>+H528*E528</f>
        <v>5899.8240000000005</v>
      </c>
      <c r="K528" s="8">
        <f>+G528*I528</f>
        <v>5786.4094399999994</v>
      </c>
      <c r="L528" s="11">
        <f>+K528-J528</f>
        <v>-113.41456000000107</v>
      </c>
    </row>
    <row r="529" spans="1:12" x14ac:dyDescent="0.25">
      <c r="A529" s="6">
        <v>10</v>
      </c>
      <c r="B529" s="6" t="s">
        <v>108</v>
      </c>
      <c r="C529" s="6" t="str">
        <f>A529&amp;B529</f>
        <v>10KINDLE LANE</v>
      </c>
      <c r="D529" s="7">
        <v>213430</v>
      </c>
      <c r="E529" s="7">
        <v>140700</v>
      </c>
      <c r="F529" s="8">
        <f>+(D529-E529)*0.8*-1</f>
        <v>-58184</v>
      </c>
      <c r="G529" s="9">
        <f>+F529+D529</f>
        <v>155246</v>
      </c>
      <c r="H529" s="10">
        <v>4.3200000000000002E-2</v>
      </c>
      <c r="I529" s="10">
        <v>3.8859999999999999E-2</v>
      </c>
      <c r="J529" s="8">
        <f>+H529*E529</f>
        <v>6078.2400000000007</v>
      </c>
      <c r="K529" s="8">
        <f>+G529*I529</f>
        <v>6032.8595599999999</v>
      </c>
      <c r="L529" s="11">
        <f>+K529-J529</f>
        <v>-45.380440000000817</v>
      </c>
    </row>
    <row r="530" spans="1:12" x14ac:dyDescent="0.25">
      <c r="A530" s="6">
        <v>10</v>
      </c>
      <c r="B530" s="6" t="s">
        <v>109</v>
      </c>
      <c r="C530" s="6" t="str">
        <f>A530&amp;B530</f>
        <v>10KINGS COURT</v>
      </c>
      <c r="D530" s="7">
        <v>196910</v>
      </c>
      <c r="E530" s="7">
        <v>133770</v>
      </c>
      <c r="F530" s="8">
        <f>+(D530-E530)*0.8*-1</f>
        <v>-50512</v>
      </c>
      <c r="G530" s="9">
        <f>+F530+D530</f>
        <v>146398</v>
      </c>
      <c r="H530" s="10">
        <v>4.3200000000000002E-2</v>
      </c>
      <c r="I530" s="10">
        <v>3.8859999999999999E-2</v>
      </c>
      <c r="J530" s="8">
        <f>+H530*E530</f>
        <v>5778.8640000000005</v>
      </c>
      <c r="K530" s="8">
        <f>+G530*I530</f>
        <v>5689.02628</v>
      </c>
      <c r="L530" s="11">
        <f>+K530-J530</f>
        <v>-89.837720000000445</v>
      </c>
    </row>
    <row r="531" spans="1:12" x14ac:dyDescent="0.25">
      <c r="A531" s="6">
        <v>10</v>
      </c>
      <c r="B531" s="6" t="s">
        <v>112</v>
      </c>
      <c r="C531" s="6" t="str">
        <f>A531&amp;B531</f>
        <v>10LAKEVIEW TERR</v>
      </c>
      <c r="D531" s="7">
        <v>231910</v>
      </c>
      <c r="E531" s="7">
        <v>133910</v>
      </c>
      <c r="F531" s="8">
        <f>+(D531-E531)*0.8*-1</f>
        <v>-78400</v>
      </c>
      <c r="G531" s="9">
        <f>+F531+D531</f>
        <v>153510</v>
      </c>
      <c r="H531" s="10">
        <v>4.3200000000000002E-2</v>
      </c>
      <c r="I531" s="10">
        <v>3.8859999999999999E-2</v>
      </c>
      <c r="J531" s="8">
        <f>+H531*E531</f>
        <v>5784.9120000000003</v>
      </c>
      <c r="K531" s="8">
        <f>+G531*I531</f>
        <v>5965.3985999999995</v>
      </c>
      <c r="L531" s="11">
        <f>+K531-J531</f>
        <v>180.48659999999927</v>
      </c>
    </row>
    <row r="532" spans="1:12" x14ac:dyDescent="0.25">
      <c r="A532" s="6">
        <v>10</v>
      </c>
      <c r="B532" s="6" t="s">
        <v>114</v>
      </c>
      <c r="C532" s="6" t="str">
        <f>A532&amp;B532</f>
        <v>10LAUREL AVE</v>
      </c>
      <c r="D532" s="7">
        <v>207760</v>
      </c>
      <c r="E532" s="7">
        <v>134820</v>
      </c>
      <c r="F532" s="8">
        <f>+(D532-E532)*0.8*-1</f>
        <v>-58352</v>
      </c>
      <c r="G532" s="9">
        <f>+F532+D532</f>
        <v>149408</v>
      </c>
      <c r="H532" s="10">
        <v>4.3200000000000002E-2</v>
      </c>
      <c r="I532" s="10">
        <v>3.8859999999999999E-2</v>
      </c>
      <c r="J532" s="8">
        <f>+H532*E532</f>
        <v>5824.2240000000002</v>
      </c>
      <c r="K532" s="8">
        <f>+G532*I532</f>
        <v>5805.9948800000002</v>
      </c>
      <c r="L532" s="11">
        <f>+K532-J532</f>
        <v>-18.229119999999966</v>
      </c>
    </row>
    <row r="533" spans="1:12" x14ac:dyDescent="0.25">
      <c r="A533" s="6">
        <v>10</v>
      </c>
      <c r="B533" s="6" t="s">
        <v>118</v>
      </c>
      <c r="C533" s="6" t="str">
        <f>A533&amp;B533</f>
        <v>10LILAC CIRCLE</v>
      </c>
      <c r="D533" s="7">
        <v>461090</v>
      </c>
      <c r="E533" s="7">
        <v>305130</v>
      </c>
      <c r="F533" s="8">
        <f>+(D533-E533)*0.8*-1</f>
        <v>-124768</v>
      </c>
      <c r="G533" s="9">
        <f>+F533+D533</f>
        <v>336322</v>
      </c>
      <c r="H533" s="10">
        <v>4.3200000000000002E-2</v>
      </c>
      <c r="I533" s="10">
        <v>3.8859999999999999E-2</v>
      </c>
      <c r="J533" s="8">
        <f>+H533*E533</f>
        <v>13181.616</v>
      </c>
      <c r="K533" s="8">
        <f>+G533*I533</f>
        <v>13069.47292</v>
      </c>
      <c r="L533" s="11">
        <f>+K533-J533</f>
        <v>-112.14307999999983</v>
      </c>
    </row>
    <row r="534" spans="1:12" x14ac:dyDescent="0.25">
      <c r="A534" s="6">
        <v>10</v>
      </c>
      <c r="B534" s="6" t="s">
        <v>119</v>
      </c>
      <c r="C534" s="6" t="str">
        <f>A534&amp;B534</f>
        <v>10LOMBARDI DR</v>
      </c>
      <c r="D534" s="7">
        <v>451430</v>
      </c>
      <c r="E534" s="7">
        <v>180600</v>
      </c>
      <c r="F534" s="8">
        <f>+(D534-E534)*0.8*-1</f>
        <v>-216664</v>
      </c>
      <c r="G534" s="9">
        <f>+F534+D534</f>
        <v>234766</v>
      </c>
      <c r="H534" s="10">
        <v>4.3200000000000002E-2</v>
      </c>
      <c r="I534" s="10">
        <v>3.8859999999999999E-2</v>
      </c>
      <c r="J534" s="8">
        <f>+H534*E534</f>
        <v>7801.92</v>
      </c>
      <c r="K534" s="8">
        <f>+G534*I534</f>
        <v>9123.0067600000002</v>
      </c>
      <c r="L534" s="11">
        <f>+K534-J534</f>
        <v>1321.0867600000001</v>
      </c>
    </row>
    <row r="535" spans="1:12" x14ac:dyDescent="0.25">
      <c r="A535" s="6">
        <v>10</v>
      </c>
      <c r="B535" s="6" t="s">
        <v>121</v>
      </c>
      <c r="C535" s="6" t="str">
        <f>A535&amp;B535</f>
        <v>10MANSFIELD ST</v>
      </c>
      <c r="D535" s="7">
        <v>236670</v>
      </c>
      <c r="E535" s="7">
        <v>161210</v>
      </c>
      <c r="F535" s="8">
        <f>+(D535-E535)*0.8*-1</f>
        <v>-60368</v>
      </c>
      <c r="G535" s="9">
        <f>+F535+D535</f>
        <v>176302</v>
      </c>
      <c r="H535" s="10">
        <v>4.3200000000000002E-2</v>
      </c>
      <c r="I535" s="10">
        <v>3.8859999999999999E-2</v>
      </c>
      <c r="J535" s="8">
        <f>+H535*E535</f>
        <v>6964.2719999999999</v>
      </c>
      <c r="K535" s="8">
        <f>+G535*I535</f>
        <v>6851.0957199999993</v>
      </c>
      <c r="L535" s="11">
        <f>+K535-J535</f>
        <v>-113.17628000000059</v>
      </c>
    </row>
    <row r="536" spans="1:12" x14ac:dyDescent="0.25">
      <c r="A536" s="6">
        <v>10</v>
      </c>
      <c r="B536" s="6" t="s">
        <v>180</v>
      </c>
      <c r="C536" s="6" t="str">
        <f>A536&amp;B536</f>
        <v>10MARSHALL LANE</v>
      </c>
      <c r="D536" s="7">
        <v>373030</v>
      </c>
      <c r="E536" s="7">
        <v>168490</v>
      </c>
      <c r="F536" s="8">
        <f>+(D536-E536)*0.8*-1</f>
        <v>-163632</v>
      </c>
      <c r="G536" s="9">
        <f>+F536+D536</f>
        <v>209398</v>
      </c>
      <c r="H536" s="10">
        <v>4.3200000000000002E-2</v>
      </c>
      <c r="I536" s="10">
        <v>3.8859999999999999E-2</v>
      </c>
      <c r="J536" s="8">
        <f>+H536*E536</f>
        <v>7278.768</v>
      </c>
      <c r="K536" s="8">
        <f>+G536*I536</f>
        <v>8137.2062799999994</v>
      </c>
      <c r="L536" s="11">
        <f>+K536-J536</f>
        <v>858.43827999999939</v>
      </c>
    </row>
    <row r="537" spans="1:12" x14ac:dyDescent="0.25">
      <c r="A537" s="6">
        <v>10</v>
      </c>
      <c r="B537" s="6" t="s">
        <v>181</v>
      </c>
      <c r="C537" s="6" t="str">
        <f>A537&amp;B537</f>
        <v>10MASON ST</v>
      </c>
      <c r="D537" s="7">
        <v>240940</v>
      </c>
      <c r="E537" s="7">
        <v>158340</v>
      </c>
      <c r="F537" s="8">
        <f>+(D537-E537)*0.8*-1</f>
        <v>-66080</v>
      </c>
      <c r="G537" s="9">
        <f>+F537+D537</f>
        <v>174860</v>
      </c>
      <c r="H537" s="10">
        <v>4.3200000000000002E-2</v>
      </c>
      <c r="I537" s="10">
        <v>3.8859999999999999E-2</v>
      </c>
      <c r="J537" s="8">
        <f>+H537*E537</f>
        <v>6840.2880000000005</v>
      </c>
      <c r="K537" s="8">
        <f>+G537*I537</f>
        <v>6795.0595999999996</v>
      </c>
      <c r="L537" s="11">
        <f>+K537-J537</f>
        <v>-45.228400000000875</v>
      </c>
    </row>
    <row r="538" spans="1:12" x14ac:dyDescent="0.25">
      <c r="A538" s="6">
        <v>10</v>
      </c>
      <c r="B538" s="6" t="s">
        <v>182</v>
      </c>
      <c r="C538" s="6" t="str">
        <f>A538&amp;B538</f>
        <v>10MCCONNEY GROVE</v>
      </c>
      <c r="D538" s="7">
        <v>89460</v>
      </c>
      <c r="E538" s="7">
        <v>56490</v>
      </c>
      <c r="F538" s="8">
        <f>+(D538-E538)*0.8*-1</f>
        <v>-26376</v>
      </c>
      <c r="G538" s="9">
        <f>+F538+D538</f>
        <v>63084</v>
      </c>
      <c r="H538" s="10">
        <v>4.3200000000000002E-2</v>
      </c>
      <c r="I538" s="10">
        <v>3.8859999999999999E-2</v>
      </c>
      <c r="J538" s="8">
        <f>+H538*E538</f>
        <v>2440.3679999999999</v>
      </c>
      <c r="K538" s="8">
        <f>+G538*I538</f>
        <v>2451.4442399999998</v>
      </c>
      <c r="L538" s="11">
        <f>+K538-J538</f>
        <v>11.076239999999871</v>
      </c>
    </row>
    <row r="539" spans="1:12" x14ac:dyDescent="0.25">
      <c r="A539" s="6">
        <v>10</v>
      </c>
      <c r="B539" s="6" t="s">
        <v>191</v>
      </c>
      <c r="C539" s="6" t="str">
        <f>A539&amp;B539</f>
        <v>10NINTH ST</v>
      </c>
      <c r="D539" s="7">
        <v>310170</v>
      </c>
      <c r="E539" s="7">
        <v>114380</v>
      </c>
      <c r="F539" s="8">
        <f>+(D539-E539)*0.8*-1</f>
        <v>-156632</v>
      </c>
      <c r="G539" s="9">
        <f>+F539+D539</f>
        <v>153538</v>
      </c>
      <c r="H539" s="10">
        <v>4.3200000000000002E-2</v>
      </c>
      <c r="I539" s="10">
        <v>3.8859999999999999E-2</v>
      </c>
      <c r="J539" s="8">
        <f>+H539*E539</f>
        <v>4941.2160000000003</v>
      </c>
      <c r="K539" s="8">
        <f>+G539*I539</f>
        <v>5966.48668</v>
      </c>
      <c r="L539" s="11">
        <f>+K539-J539</f>
        <v>1025.2706799999996</v>
      </c>
    </row>
    <row r="540" spans="1:12" x14ac:dyDescent="0.25">
      <c r="A540" s="6">
        <v>10</v>
      </c>
      <c r="B540" s="6" t="s">
        <v>192</v>
      </c>
      <c r="C540" s="6" t="str">
        <f>A540&amp;B540</f>
        <v>10NORTH AVE</v>
      </c>
      <c r="D540" s="7">
        <v>242760</v>
      </c>
      <c r="E540" s="7">
        <v>147840</v>
      </c>
      <c r="F540" s="8">
        <f>+(D540-E540)*0.8*-1</f>
        <v>-75936</v>
      </c>
      <c r="G540" s="9">
        <f>+F540+D540</f>
        <v>166824</v>
      </c>
      <c r="H540" s="10">
        <v>4.3200000000000002E-2</v>
      </c>
      <c r="I540" s="10">
        <v>3.8859999999999999E-2</v>
      </c>
      <c r="J540" s="8">
        <f>+H540*E540</f>
        <v>6386.6880000000001</v>
      </c>
      <c r="K540" s="8">
        <f>+G540*I540</f>
        <v>6482.7806399999999</v>
      </c>
      <c r="L540" s="11">
        <f>+K540-J540</f>
        <v>96.092639999999847</v>
      </c>
    </row>
    <row r="541" spans="1:12" x14ac:dyDescent="0.25">
      <c r="A541" s="6">
        <v>10</v>
      </c>
      <c r="B541" s="6" t="s">
        <v>194</v>
      </c>
      <c r="C541" s="6" t="str">
        <f>A541&amp;B541</f>
        <v>10O SULLIVAN RD</v>
      </c>
      <c r="D541" s="7">
        <v>282030</v>
      </c>
      <c r="E541" s="7">
        <v>190820</v>
      </c>
      <c r="F541" s="8">
        <f>+(D541-E541)*0.8*-1</f>
        <v>-72968</v>
      </c>
      <c r="G541" s="9">
        <f>+F541+D541</f>
        <v>209062</v>
      </c>
      <c r="H541" s="10">
        <v>4.3200000000000002E-2</v>
      </c>
      <c r="I541" s="10">
        <v>3.8859999999999999E-2</v>
      </c>
      <c r="J541" s="8">
        <f>+H541*E541</f>
        <v>8243.4240000000009</v>
      </c>
      <c r="K541" s="8">
        <f>+G541*I541</f>
        <v>8124.1493199999995</v>
      </c>
      <c r="L541" s="11">
        <f>+K541-J541</f>
        <v>-119.27468000000135</v>
      </c>
    </row>
    <row r="542" spans="1:12" x14ac:dyDescent="0.25">
      <c r="A542" s="6">
        <v>10</v>
      </c>
      <c r="B542" s="6" t="s">
        <v>199</v>
      </c>
      <c r="C542" s="6" t="str">
        <f>A542&amp;B542</f>
        <v>10ORANGEWOOD WEST</v>
      </c>
      <c r="D542" s="7">
        <v>131670</v>
      </c>
      <c r="E542" s="7">
        <v>82530</v>
      </c>
      <c r="F542" s="8">
        <f>+(D542-E542)*0.8*-1</f>
        <v>-39312</v>
      </c>
      <c r="G542" s="9">
        <f>+F542+D542</f>
        <v>92358</v>
      </c>
      <c r="H542" s="10">
        <v>4.3200000000000002E-2</v>
      </c>
      <c r="I542" s="10">
        <v>3.8859999999999999E-2</v>
      </c>
      <c r="J542" s="8">
        <f>+H542*E542</f>
        <v>3565.2960000000003</v>
      </c>
      <c r="K542" s="8">
        <f>+G542*I542</f>
        <v>3589.03188</v>
      </c>
      <c r="L542" s="11">
        <f>+K542-J542</f>
        <v>23.735879999999725</v>
      </c>
    </row>
    <row r="543" spans="1:12" x14ac:dyDescent="0.25">
      <c r="A543" s="6">
        <v>10</v>
      </c>
      <c r="B543" s="6" t="s">
        <v>205</v>
      </c>
      <c r="C543" s="6" t="str">
        <f>A543&amp;B543</f>
        <v>10PINE ST</v>
      </c>
      <c r="D543" s="7">
        <v>258020</v>
      </c>
      <c r="E543" s="7">
        <v>146580</v>
      </c>
      <c r="F543" s="8">
        <f>+(D543-E543)*0.8*-1</f>
        <v>-89152</v>
      </c>
      <c r="G543" s="9">
        <f>+F543+D543</f>
        <v>168868</v>
      </c>
      <c r="H543" s="10">
        <v>4.3200000000000002E-2</v>
      </c>
      <c r="I543" s="10">
        <v>3.8859999999999999E-2</v>
      </c>
      <c r="J543" s="8">
        <f>+H543*E543</f>
        <v>6332.2560000000003</v>
      </c>
      <c r="K543" s="8">
        <f>+G543*I543</f>
        <v>6562.2104799999997</v>
      </c>
      <c r="L543" s="11">
        <f>+K543-J543</f>
        <v>229.95447999999942</v>
      </c>
    </row>
    <row r="544" spans="1:12" x14ac:dyDescent="0.25">
      <c r="A544" s="6">
        <v>10</v>
      </c>
      <c r="B544" s="6" t="s">
        <v>206</v>
      </c>
      <c r="C544" s="6" t="str">
        <f>A544&amp;B544</f>
        <v>10PLATT ST</v>
      </c>
      <c r="D544" s="7">
        <v>256480</v>
      </c>
      <c r="E544" s="7">
        <v>178570</v>
      </c>
      <c r="F544" s="8">
        <f>+(D544-E544)*0.8*-1</f>
        <v>-62328</v>
      </c>
      <c r="G544" s="9">
        <f>+F544+D544</f>
        <v>194152</v>
      </c>
      <c r="H544" s="10">
        <v>4.3200000000000002E-2</v>
      </c>
      <c r="I544" s="10">
        <v>3.8859999999999999E-2</v>
      </c>
      <c r="J544" s="8">
        <f>+H544*E544</f>
        <v>7714.2240000000002</v>
      </c>
      <c r="K544" s="8">
        <f>+G544*I544</f>
        <v>7544.7467200000001</v>
      </c>
      <c r="L544" s="11">
        <f>+K544-J544</f>
        <v>-169.47728000000006</v>
      </c>
    </row>
    <row r="545" spans="1:12" x14ac:dyDescent="0.25">
      <c r="A545" s="6">
        <v>10</v>
      </c>
      <c r="B545" s="6" t="s">
        <v>208</v>
      </c>
      <c r="C545" s="6" t="str">
        <f>A545&amp;B545</f>
        <v>10PRAIRIE AVE</v>
      </c>
      <c r="D545" s="7">
        <v>249760</v>
      </c>
      <c r="E545" s="7">
        <v>185920</v>
      </c>
      <c r="F545" s="8">
        <f>+(D545-E545)*0.8*-1</f>
        <v>-51072</v>
      </c>
      <c r="G545" s="9">
        <f>+F545+D545</f>
        <v>198688</v>
      </c>
      <c r="H545" s="10">
        <v>4.3200000000000002E-2</v>
      </c>
      <c r="I545" s="10">
        <v>3.8859999999999999E-2</v>
      </c>
      <c r="J545" s="8">
        <f>+H545*E545</f>
        <v>8031.7440000000006</v>
      </c>
      <c r="K545" s="8">
        <f>+G545*I545</f>
        <v>7721.0156799999995</v>
      </c>
      <c r="L545" s="11">
        <f>+K545-J545</f>
        <v>-310.72832000000108</v>
      </c>
    </row>
    <row r="546" spans="1:12" x14ac:dyDescent="0.25">
      <c r="A546" s="6">
        <v>10</v>
      </c>
      <c r="B546" s="6" t="s">
        <v>209</v>
      </c>
      <c r="C546" s="6" t="str">
        <f>A546&amp;B546</f>
        <v>10PRINDLE AVE</v>
      </c>
      <c r="D546" s="7">
        <v>420560</v>
      </c>
      <c r="E546" s="7">
        <v>259000</v>
      </c>
      <c r="F546" s="8">
        <f>+(D546-E546)*0.8*-1</f>
        <v>-129248</v>
      </c>
      <c r="G546" s="9">
        <f>+F546+D546</f>
        <v>291312</v>
      </c>
      <c r="H546" s="10">
        <v>4.3200000000000002E-2</v>
      </c>
      <c r="I546" s="10">
        <v>3.8859999999999999E-2</v>
      </c>
      <c r="J546" s="8">
        <f>+H546*E546</f>
        <v>11188.800000000001</v>
      </c>
      <c r="K546" s="8">
        <f>+G546*I546</f>
        <v>11320.384319999999</v>
      </c>
      <c r="L546" s="11">
        <f>+K546-J546</f>
        <v>131.58431999999812</v>
      </c>
    </row>
    <row r="547" spans="1:12" x14ac:dyDescent="0.25">
      <c r="A547" s="6">
        <v>10</v>
      </c>
      <c r="B547" s="6" t="s">
        <v>211</v>
      </c>
      <c r="C547" s="6" t="str">
        <f>A547&amp;B547</f>
        <v>10RIDGE RD</v>
      </c>
      <c r="D547" s="7">
        <v>398790</v>
      </c>
      <c r="E547" s="7">
        <v>249690</v>
      </c>
      <c r="F547" s="8">
        <f>+(D547-E547)*0.8*-1</f>
        <v>-119280</v>
      </c>
      <c r="G547" s="9">
        <f>+F547+D547</f>
        <v>279510</v>
      </c>
      <c r="H547" s="10">
        <v>4.3200000000000002E-2</v>
      </c>
      <c r="I547" s="10">
        <v>3.8859999999999999E-2</v>
      </c>
      <c r="J547" s="8">
        <f>+H547*E547</f>
        <v>10786.608</v>
      </c>
      <c r="K547" s="8">
        <f>+G547*I547</f>
        <v>10861.758599999999</v>
      </c>
      <c r="L547" s="11">
        <f>+K547-J547</f>
        <v>75.150599999999031</v>
      </c>
    </row>
    <row r="548" spans="1:12" x14ac:dyDescent="0.25">
      <c r="A548" s="6">
        <v>10</v>
      </c>
      <c r="B548" s="6" t="s">
        <v>212</v>
      </c>
      <c r="C548" s="6" t="str">
        <f>A548&amp;B548</f>
        <v>10ROCKWELL PLACE</v>
      </c>
      <c r="D548" s="7">
        <v>282380</v>
      </c>
      <c r="E548" s="7">
        <v>175280</v>
      </c>
      <c r="F548" s="8">
        <f>+(D548-E548)*0.8*-1</f>
        <v>-85680</v>
      </c>
      <c r="G548" s="9">
        <f>+F548+D548</f>
        <v>196700</v>
      </c>
      <c r="H548" s="10">
        <v>4.3200000000000002E-2</v>
      </c>
      <c r="I548" s="10">
        <v>3.8859999999999999E-2</v>
      </c>
      <c r="J548" s="8">
        <f>+H548*E548</f>
        <v>7572.0960000000005</v>
      </c>
      <c r="K548" s="8">
        <f>+G548*I548</f>
        <v>7643.7619999999997</v>
      </c>
      <c r="L548" s="11">
        <f>+K548-J548</f>
        <v>71.665999999999258</v>
      </c>
    </row>
    <row r="549" spans="1:12" x14ac:dyDescent="0.25">
      <c r="A549" s="6">
        <v>10</v>
      </c>
      <c r="B549" s="6" t="s">
        <v>214</v>
      </c>
      <c r="C549" s="6" t="str">
        <f>A549&amp;B549</f>
        <v>10SANTANGELO TERR</v>
      </c>
      <c r="D549" s="7">
        <v>138810</v>
      </c>
      <c r="E549" s="7">
        <v>52150</v>
      </c>
      <c r="F549" s="8">
        <f>+(D549-E549)*0.8*-1</f>
        <v>-69328</v>
      </c>
      <c r="G549" s="9">
        <f>+F549+D549</f>
        <v>69482</v>
      </c>
      <c r="H549" s="10">
        <v>4.3200000000000002E-2</v>
      </c>
      <c r="I549" s="10">
        <v>3.8859999999999999E-2</v>
      </c>
      <c r="J549" s="8">
        <f>+H549*E549</f>
        <v>2252.88</v>
      </c>
      <c r="K549" s="8">
        <f>+G549*I549</f>
        <v>2700.0705199999998</v>
      </c>
      <c r="L549" s="11">
        <f>+K549-J549</f>
        <v>447.19051999999965</v>
      </c>
    </row>
    <row r="550" spans="1:12" x14ac:dyDescent="0.25">
      <c r="A550" s="6">
        <v>10</v>
      </c>
      <c r="B550" s="6" t="s">
        <v>218</v>
      </c>
      <c r="C550" s="6" t="str">
        <f>A550&amp;B550</f>
        <v>10SEVENTH ST</v>
      </c>
      <c r="D550" s="7">
        <v>156240</v>
      </c>
      <c r="E550" s="7">
        <v>76370</v>
      </c>
      <c r="F550" s="8">
        <f>+(D550-E550)*0.8*-1</f>
        <v>-63896</v>
      </c>
      <c r="G550" s="9">
        <f>+F550+D550</f>
        <v>92344</v>
      </c>
      <c r="H550" s="10">
        <v>4.3200000000000002E-2</v>
      </c>
      <c r="I550" s="10">
        <v>3.8859999999999999E-2</v>
      </c>
      <c r="J550" s="8">
        <f>+H550*E550</f>
        <v>3299.1840000000002</v>
      </c>
      <c r="K550" s="8">
        <f>+G550*I550</f>
        <v>3588.4878399999998</v>
      </c>
      <c r="L550" s="11">
        <f>+K550-J550</f>
        <v>289.30383999999958</v>
      </c>
    </row>
    <row r="551" spans="1:12" x14ac:dyDescent="0.25">
      <c r="A551" s="6">
        <v>10</v>
      </c>
      <c r="B551" s="6" t="s">
        <v>220</v>
      </c>
      <c r="C551" s="6" t="str">
        <f>A551&amp;B551</f>
        <v>10SHELTON ST</v>
      </c>
      <c r="D551" s="7">
        <v>230230</v>
      </c>
      <c r="E551" s="7">
        <v>165340</v>
      </c>
      <c r="F551" s="8">
        <f>+(D551-E551)*0.8*-1</f>
        <v>-51912</v>
      </c>
      <c r="G551" s="9">
        <f>+F551+D551</f>
        <v>178318</v>
      </c>
      <c r="H551" s="10">
        <v>4.3200000000000002E-2</v>
      </c>
      <c r="I551" s="10">
        <v>3.8859999999999999E-2</v>
      </c>
      <c r="J551" s="8">
        <f>+H551*E551</f>
        <v>7142.6880000000001</v>
      </c>
      <c r="K551" s="8">
        <f>+G551*I551</f>
        <v>6929.4374799999996</v>
      </c>
      <c r="L551" s="11">
        <f>+K551-J551</f>
        <v>-213.25052000000051</v>
      </c>
    </row>
    <row r="552" spans="1:12" x14ac:dyDescent="0.25">
      <c r="A552" s="6">
        <v>10</v>
      </c>
      <c r="B552" s="6" t="s">
        <v>222</v>
      </c>
      <c r="C552" s="6" t="str">
        <f>A552&amp;B552</f>
        <v>10SILVER HILL CND</v>
      </c>
      <c r="D552" s="7">
        <v>75460</v>
      </c>
      <c r="E552" s="7">
        <v>51170</v>
      </c>
      <c r="F552" s="8">
        <f>+(D552-E552)*0.8*-1</f>
        <v>-19432</v>
      </c>
      <c r="G552" s="9">
        <f>+F552+D552</f>
        <v>56028</v>
      </c>
      <c r="H552" s="10">
        <v>4.3200000000000002E-2</v>
      </c>
      <c r="I552" s="10">
        <v>3.8859999999999999E-2</v>
      </c>
      <c r="J552" s="8">
        <f>+H552*E552</f>
        <v>2210.5440000000003</v>
      </c>
      <c r="K552" s="8">
        <f>+G552*I552</f>
        <v>2177.2480799999998</v>
      </c>
      <c r="L552" s="11">
        <f>+K552-J552</f>
        <v>-33.295920000000478</v>
      </c>
    </row>
    <row r="553" spans="1:12" x14ac:dyDescent="0.25">
      <c r="A553" s="6">
        <v>10</v>
      </c>
      <c r="B553" s="6" t="s">
        <v>225</v>
      </c>
      <c r="C553" s="6" t="str">
        <f>A553&amp;B553</f>
        <v>10SIXTH ST</v>
      </c>
      <c r="D553" s="7">
        <v>257600</v>
      </c>
      <c r="E553" s="7">
        <v>115920</v>
      </c>
      <c r="F553" s="8">
        <f>+(D553-E553)*0.8*-1</f>
        <v>-113344</v>
      </c>
      <c r="G553" s="9">
        <f>+F553+D553</f>
        <v>144256</v>
      </c>
      <c r="H553" s="10">
        <v>4.3200000000000002E-2</v>
      </c>
      <c r="I553" s="10">
        <v>3.8859999999999999E-2</v>
      </c>
      <c r="J553" s="8">
        <f>+H553*E553</f>
        <v>5007.7440000000006</v>
      </c>
      <c r="K553" s="8">
        <f>+G553*I553</f>
        <v>5605.7881600000001</v>
      </c>
      <c r="L553" s="11">
        <f>+K553-J553</f>
        <v>598.04415999999947</v>
      </c>
    </row>
    <row r="554" spans="1:12" x14ac:dyDescent="0.25">
      <c r="A554" s="6">
        <v>10</v>
      </c>
      <c r="B554" s="6" t="s">
        <v>231</v>
      </c>
      <c r="C554" s="6" t="str">
        <f>A554&amp;B554</f>
        <v>10STEPHEN ST</v>
      </c>
      <c r="D554" s="7">
        <v>247310</v>
      </c>
      <c r="E554" s="7">
        <v>161560</v>
      </c>
      <c r="F554" s="8">
        <f>+(D554-E554)*0.8*-1</f>
        <v>-68600</v>
      </c>
      <c r="G554" s="9">
        <f>+F554+D554</f>
        <v>178710</v>
      </c>
      <c r="H554" s="10">
        <v>4.3200000000000002E-2</v>
      </c>
      <c r="I554" s="10">
        <v>3.8859999999999999E-2</v>
      </c>
      <c r="J554" s="8">
        <f>+H554*E554</f>
        <v>6979.3920000000007</v>
      </c>
      <c r="K554" s="8">
        <f>+G554*I554</f>
        <v>6944.6705999999995</v>
      </c>
      <c r="L554" s="11">
        <f>+K554-J554</f>
        <v>-34.721400000001267</v>
      </c>
    </row>
    <row r="555" spans="1:12" x14ac:dyDescent="0.25">
      <c r="A555" s="6">
        <v>10</v>
      </c>
      <c r="B555" s="6" t="s">
        <v>232</v>
      </c>
      <c r="C555" s="6" t="str">
        <f>A555&amp;B555</f>
        <v>10STRANG RD</v>
      </c>
      <c r="D555" s="7">
        <v>228480</v>
      </c>
      <c r="E555" s="7">
        <v>156520</v>
      </c>
      <c r="F555" s="8">
        <f>+(D555-E555)*0.8*-1</f>
        <v>-57568</v>
      </c>
      <c r="G555" s="9">
        <f>+F555+D555</f>
        <v>170912</v>
      </c>
      <c r="H555" s="10">
        <v>4.3200000000000002E-2</v>
      </c>
      <c r="I555" s="10">
        <v>3.8859999999999999E-2</v>
      </c>
      <c r="J555" s="8">
        <f>+H555*E555</f>
        <v>6761.6640000000007</v>
      </c>
      <c r="K555" s="8">
        <f>+G555*I555</f>
        <v>6641.6403199999995</v>
      </c>
      <c r="L555" s="11">
        <f>+K555-J555</f>
        <v>-120.02368000000115</v>
      </c>
    </row>
    <row r="556" spans="1:12" x14ac:dyDescent="0.25">
      <c r="A556" s="6">
        <v>10</v>
      </c>
      <c r="B556" s="6" t="s">
        <v>233</v>
      </c>
      <c r="C556" s="6" t="str">
        <f>A556&amp;B556</f>
        <v>10SUMMER ST</v>
      </c>
      <c r="D556" s="7">
        <v>280560</v>
      </c>
      <c r="E556" s="7">
        <v>162890</v>
      </c>
      <c r="F556" s="8">
        <f>+(D556-E556)*0.8*-1</f>
        <v>-94136</v>
      </c>
      <c r="G556" s="9">
        <f>+F556+D556</f>
        <v>186424</v>
      </c>
      <c r="H556" s="10">
        <v>4.3200000000000002E-2</v>
      </c>
      <c r="I556" s="10">
        <v>3.8859999999999999E-2</v>
      </c>
      <c r="J556" s="8">
        <f>+H556*E556</f>
        <v>7036.848</v>
      </c>
      <c r="K556" s="8">
        <f>+G556*I556</f>
        <v>7244.4366399999999</v>
      </c>
      <c r="L556" s="11">
        <f>+K556-J556</f>
        <v>207.58863999999994</v>
      </c>
    </row>
    <row r="557" spans="1:12" x14ac:dyDescent="0.25">
      <c r="A557" s="6">
        <v>10</v>
      </c>
      <c r="B557" s="6" t="s">
        <v>235</v>
      </c>
      <c r="C557" s="6" t="str">
        <f>A557&amp;B557</f>
        <v>10SUMMIT ST</v>
      </c>
      <c r="D557" s="7">
        <v>206290</v>
      </c>
      <c r="E557" s="7">
        <v>104930</v>
      </c>
      <c r="F557" s="8">
        <f>+(D557-E557)*0.8*-1</f>
        <v>-81088</v>
      </c>
      <c r="G557" s="9">
        <f>+F557+D557</f>
        <v>125202</v>
      </c>
      <c r="H557" s="10">
        <v>4.3200000000000002E-2</v>
      </c>
      <c r="I557" s="10">
        <v>3.8859999999999999E-2</v>
      </c>
      <c r="J557" s="8">
        <f>+H557*E557</f>
        <v>4532.9760000000006</v>
      </c>
      <c r="K557" s="8">
        <f>+G557*I557</f>
        <v>4865.3497200000002</v>
      </c>
      <c r="L557" s="11">
        <f>+K557-J557</f>
        <v>332.37371999999959</v>
      </c>
    </row>
    <row r="558" spans="1:12" x14ac:dyDescent="0.25">
      <c r="A558" s="6">
        <v>10</v>
      </c>
      <c r="B558" s="6" t="s">
        <v>237</v>
      </c>
      <c r="C558" s="6" t="str">
        <f>A558&amp;B558</f>
        <v>10TALMADGE ST</v>
      </c>
      <c r="D558" s="7">
        <v>289520</v>
      </c>
      <c r="E558" s="7">
        <v>160160</v>
      </c>
      <c r="F558" s="8">
        <f>+(D558-E558)*0.8*-1</f>
        <v>-103488</v>
      </c>
      <c r="G558" s="9">
        <f>+F558+D558</f>
        <v>186032</v>
      </c>
      <c r="H558" s="10">
        <v>4.3200000000000002E-2</v>
      </c>
      <c r="I558" s="10">
        <v>3.8859999999999999E-2</v>
      </c>
      <c r="J558" s="8">
        <f>+H558*E558</f>
        <v>6918.9120000000003</v>
      </c>
      <c r="K558" s="8">
        <f>+G558*I558</f>
        <v>7229.20352</v>
      </c>
      <c r="L558" s="11">
        <f>+K558-J558</f>
        <v>310.29151999999976</v>
      </c>
    </row>
    <row r="559" spans="1:12" x14ac:dyDescent="0.25">
      <c r="A559" s="6">
        <v>10</v>
      </c>
      <c r="B559" s="6" t="s">
        <v>239</v>
      </c>
      <c r="C559" s="6" t="str">
        <f>A559&amp;B559</f>
        <v>10THIRTY FOUR WEST CONDOS</v>
      </c>
      <c r="D559" s="7">
        <v>177240</v>
      </c>
      <c r="E559" s="7">
        <v>89460</v>
      </c>
      <c r="F559" s="8">
        <f>+(D559-E559)*0.8*-1</f>
        <v>-70224</v>
      </c>
      <c r="G559" s="9">
        <f>+F559+D559</f>
        <v>107016</v>
      </c>
      <c r="H559" s="10">
        <v>4.3200000000000002E-2</v>
      </c>
      <c r="I559" s="10">
        <v>3.8859999999999999E-2</v>
      </c>
      <c r="J559" s="8">
        <f>+H559*E559</f>
        <v>3864.672</v>
      </c>
      <c r="K559" s="8">
        <f>+G559*I559</f>
        <v>4158.6417599999995</v>
      </c>
      <c r="L559" s="11">
        <f>+K559-J559</f>
        <v>293.9697599999995</v>
      </c>
    </row>
    <row r="560" spans="1:12" x14ac:dyDescent="0.25">
      <c r="A560" s="6">
        <v>10</v>
      </c>
      <c r="B560" s="6" t="s">
        <v>243</v>
      </c>
      <c r="C560" s="6" t="str">
        <f>A560&amp;B560</f>
        <v>10VALLEY VIEW AVE</v>
      </c>
      <c r="D560" s="7">
        <v>223790</v>
      </c>
      <c r="E560" s="7">
        <v>140350</v>
      </c>
      <c r="F560" s="8">
        <f>+(D560-E560)*0.8*-1</f>
        <v>-66752</v>
      </c>
      <c r="G560" s="9">
        <f>+F560+D560</f>
        <v>157038</v>
      </c>
      <c r="H560" s="10">
        <v>4.3200000000000002E-2</v>
      </c>
      <c r="I560" s="10">
        <v>3.8859999999999999E-2</v>
      </c>
      <c r="J560" s="8">
        <f>+H560*E560</f>
        <v>6063.12</v>
      </c>
      <c r="K560" s="8">
        <f>+G560*I560</f>
        <v>6102.4966800000002</v>
      </c>
      <c r="L560" s="11">
        <f>+K560-J560</f>
        <v>39.376680000000306</v>
      </c>
    </row>
    <row r="561" spans="1:12" x14ac:dyDescent="0.25">
      <c r="A561" s="6">
        <v>10</v>
      </c>
      <c r="B561" s="6" t="s">
        <v>245</v>
      </c>
      <c r="C561" s="6" t="str">
        <f>A561&amp;B561</f>
        <v>10WASHINGTON ST</v>
      </c>
      <c r="D561" s="7">
        <v>125930</v>
      </c>
      <c r="E561" s="7">
        <v>74970</v>
      </c>
      <c r="F561" s="8">
        <f>+(D561-E561)*0.8*-1</f>
        <v>-40768</v>
      </c>
      <c r="G561" s="9">
        <f>+F561+D561</f>
        <v>85162</v>
      </c>
      <c r="H561" s="10">
        <v>4.3200000000000002E-2</v>
      </c>
      <c r="I561" s="10">
        <v>3.8859999999999999E-2</v>
      </c>
      <c r="J561" s="8">
        <f>+H561*E561</f>
        <v>3238.7040000000002</v>
      </c>
      <c r="K561" s="8">
        <f>+G561*I561</f>
        <v>3309.3953200000001</v>
      </c>
      <c r="L561" s="11">
        <f>+K561-J561</f>
        <v>70.691319999999905</v>
      </c>
    </row>
    <row r="562" spans="1:12" x14ac:dyDescent="0.25">
      <c r="A562" s="6">
        <v>10</v>
      </c>
      <c r="B562" s="6" t="s">
        <v>250</v>
      </c>
      <c r="C562" s="6" t="str">
        <f>A562&amp;B562</f>
        <v>10WOODLAND WALK</v>
      </c>
      <c r="D562" s="7">
        <v>381150</v>
      </c>
      <c r="E562" s="7">
        <v>209510</v>
      </c>
      <c r="F562" s="8">
        <f>+(D562-E562)*0.8*-1</f>
        <v>-137312</v>
      </c>
      <c r="G562" s="9">
        <f>+F562+D562</f>
        <v>243838</v>
      </c>
      <c r="H562" s="10">
        <v>4.3200000000000002E-2</v>
      </c>
      <c r="I562" s="10">
        <v>3.8859999999999999E-2</v>
      </c>
      <c r="J562" s="8">
        <f>+H562*E562</f>
        <v>9050.8320000000003</v>
      </c>
      <c r="K562" s="8">
        <f>+G562*I562</f>
        <v>9475.5446799999991</v>
      </c>
      <c r="L562" s="11">
        <f>+K562-J562</f>
        <v>424.71267999999873</v>
      </c>
    </row>
    <row r="563" spans="1:12" x14ac:dyDescent="0.25">
      <c r="A563" s="6">
        <v>11</v>
      </c>
      <c r="B563" s="6" t="s">
        <v>1</v>
      </c>
      <c r="C563" s="6" t="str">
        <f>A563&amp;B563</f>
        <v>11ACADEMY HILL RD</v>
      </c>
      <c r="D563" s="7">
        <v>269010</v>
      </c>
      <c r="E563" s="7">
        <v>193060</v>
      </c>
      <c r="F563" s="8">
        <f>+(D563-E563)*0.8*-1</f>
        <v>-60760</v>
      </c>
      <c r="G563" s="9">
        <f>+F563+D563</f>
        <v>208250</v>
      </c>
      <c r="H563" s="10">
        <v>4.3200000000000002E-2</v>
      </c>
      <c r="I563" s="10">
        <v>3.8859999999999999E-2</v>
      </c>
      <c r="J563" s="8">
        <f>+H563*E563</f>
        <v>8340.1920000000009</v>
      </c>
      <c r="K563" s="8">
        <f>+G563*I563</f>
        <v>8092.5949999999993</v>
      </c>
      <c r="L563" s="11">
        <f>+K563-J563</f>
        <v>-247.59700000000157</v>
      </c>
    </row>
    <row r="564" spans="1:12" x14ac:dyDescent="0.25">
      <c r="A564" s="6">
        <v>11</v>
      </c>
      <c r="B564" s="6" t="s">
        <v>2</v>
      </c>
      <c r="C564" s="6" t="str">
        <f>A564&amp;B564</f>
        <v>11ALBERT AVE</v>
      </c>
      <c r="D564" s="7">
        <v>187250</v>
      </c>
      <c r="E564" s="7">
        <v>137270</v>
      </c>
      <c r="F564" s="8">
        <f>+(D564-E564)*0.8*-1</f>
        <v>-39984</v>
      </c>
      <c r="G564" s="9">
        <f>+F564+D564</f>
        <v>147266</v>
      </c>
      <c r="H564" s="10">
        <v>4.3200000000000002E-2</v>
      </c>
      <c r="I564" s="10">
        <v>3.8859999999999999E-2</v>
      </c>
      <c r="J564" s="8">
        <f>+H564*E564</f>
        <v>5930.0640000000003</v>
      </c>
      <c r="K564" s="8">
        <f>+G564*I564</f>
        <v>5722.7567600000002</v>
      </c>
      <c r="L564" s="11">
        <f>+K564-J564</f>
        <v>-207.30724000000009</v>
      </c>
    </row>
    <row r="565" spans="1:12" x14ac:dyDescent="0.25">
      <c r="A565" s="6">
        <v>11</v>
      </c>
      <c r="B565" s="6" t="s">
        <v>5</v>
      </c>
      <c r="C565" s="6" t="str">
        <f>A565&amp;B565</f>
        <v>11ASHWOOD TERR</v>
      </c>
      <c r="D565" s="7">
        <v>300790</v>
      </c>
      <c r="E565" s="7">
        <v>184450</v>
      </c>
      <c r="F565" s="8">
        <f>+(D565-E565)*0.8*-1</f>
        <v>-93072</v>
      </c>
      <c r="G565" s="9">
        <f>+F565+D565</f>
        <v>207718</v>
      </c>
      <c r="H565" s="10">
        <v>4.3200000000000002E-2</v>
      </c>
      <c r="I565" s="10">
        <v>3.8859999999999999E-2</v>
      </c>
      <c r="J565" s="8">
        <f>+H565*E565</f>
        <v>7968.2400000000007</v>
      </c>
      <c r="K565" s="8">
        <f>+G565*I565</f>
        <v>8071.92148</v>
      </c>
      <c r="L565" s="11">
        <f>+K565-J565</f>
        <v>103.68147999999928</v>
      </c>
    </row>
    <row r="566" spans="1:12" x14ac:dyDescent="0.25">
      <c r="A566" s="6">
        <v>11</v>
      </c>
      <c r="B566" s="6" t="s">
        <v>9</v>
      </c>
      <c r="C566" s="6" t="str">
        <f>A566&amp;B566</f>
        <v>11BANK ST</v>
      </c>
      <c r="D566" s="7">
        <v>233940</v>
      </c>
      <c r="E566" s="7">
        <v>113680</v>
      </c>
      <c r="F566" s="8">
        <f>+(D566-E566)*0.8*-1</f>
        <v>-96208</v>
      </c>
      <c r="G566" s="9">
        <f>+F566+D566</f>
        <v>137732</v>
      </c>
      <c r="H566" s="10">
        <v>4.3200000000000002E-2</v>
      </c>
      <c r="I566" s="10">
        <v>3.8859999999999999E-2</v>
      </c>
      <c r="J566" s="8">
        <f>+H566*E566</f>
        <v>4910.9760000000006</v>
      </c>
      <c r="K566" s="8">
        <f>+G566*I566</f>
        <v>5352.2655199999999</v>
      </c>
      <c r="L566" s="11">
        <f>+K566-J566</f>
        <v>441.28951999999936</v>
      </c>
    </row>
    <row r="567" spans="1:12" x14ac:dyDescent="0.25">
      <c r="A567" s="6">
        <v>11</v>
      </c>
      <c r="B567" s="6" t="s">
        <v>13</v>
      </c>
      <c r="C567" s="6" t="str">
        <f>A567&amp;B567</f>
        <v>11BELLEVIEW DR</v>
      </c>
      <c r="D567" s="7">
        <v>290920</v>
      </c>
      <c r="E567" s="7">
        <v>206570</v>
      </c>
      <c r="F567" s="8">
        <f>+(D567-E567)*0.8*-1</f>
        <v>-67480</v>
      </c>
      <c r="G567" s="9">
        <f>+F567+D567</f>
        <v>223440</v>
      </c>
      <c r="H567" s="10">
        <v>4.3200000000000002E-2</v>
      </c>
      <c r="I567" s="10">
        <v>3.8859999999999999E-2</v>
      </c>
      <c r="J567" s="8">
        <f>+H567*E567</f>
        <v>8923.8240000000005</v>
      </c>
      <c r="K567" s="8">
        <f>+G567*I567</f>
        <v>8682.8783999999996</v>
      </c>
      <c r="L567" s="11">
        <f>+K567-J567</f>
        <v>-240.94560000000092</v>
      </c>
    </row>
    <row r="568" spans="1:12" x14ac:dyDescent="0.25">
      <c r="A568" s="6">
        <v>11</v>
      </c>
      <c r="B568" s="6" t="s">
        <v>18</v>
      </c>
      <c r="C568" s="6" t="str">
        <f>A568&amp;B568</f>
        <v>11BROOKSIDE COMM</v>
      </c>
      <c r="D568" s="7">
        <v>184170</v>
      </c>
      <c r="E568" s="7">
        <v>93800</v>
      </c>
      <c r="F568" s="8">
        <f>+(D568-E568)*0.8*-1</f>
        <v>-72296</v>
      </c>
      <c r="G568" s="9">
        <f>+F568+D568</f>
        <v>111874</v>
      </c>
      <c r="H568" s="10">
        <v>4.3200000000000002E-2</v>
      </c>
      <c r="I568" s="10">
        <v>3.8859999999999999E-2</v>
      </c>
      <c r="J568" s="8">
        <f>+H568*E568</f>
        <v>4052.1600000000003</v>
      </c>
      <c r="K568" s="8">
        <f>+G568*I568</f>
        <v>4347.42364</v>
      </c>
      <c r="L568" s="11">
        <f>+K568-J568</f>
        <v>295.26363999999967</v>
      </c>
    </row>
    <row r="569" spans="1:12" x14ac:dyDescent="0.25">
      <c r="A569" s="6">
        <v>11</v>
      </c>
      <c r="B569" s="6" t="s">
        <v>19</v>
      </c>
      <c r="C569" s="6" t="str">
        <f>A569&amp;B569</f>
        <v>11BROOKSIDE COMMO</v>
      </c>
      <c r="D569" s="7">
        <v>209370</v>
      </c>
      <c r="E569" s="7">
        <v>114800</v>
      </c>
      <c r="F569" s="8">
        <f>+(D569-E569)*0.8*-1</f>
        <v>-75656</v>
      </c>
      <c r="G569" s="9">
        <f>+F569+D569</f>
        <v>133714</v>
      </c>
      <c r="H569" s="10">
        <v>4.3200000000000002E-2</v>
      </c>
      <c r="I569" s="10">
        <v>3.8859999999999999E-2</v>
      </c>
      <c r="J569" s="8">
        <f>+H569*E569</f>
        <v>4959.3600000000006</v>
      </c>
      <c r="K569" s="8">
        <f>+G569*I569</f>
        <v>5196.1260400000001</v>
      </c>
      <c r="L569" s="11">
        <f>+K569-J569</f>
        <v>236.76603999999952</v>
      </c>
    </row>
    <row r="570" spans="1:12" x14ac:dyDescent="0.25">
      <c r="A570" s="6">
        <v>11</v>
      </c>
      <c r="B570" s="6" t="s">
        <v>34</v>
      </c>
      <c r="C570" s="6" t="str">
        <f>A570&amp;B570</f>
        <v>11COE LANE</v>
      </c>
      <c r="D570" s="7">
        <v>208670</v>
      </c>
      <c r="E570" s="7">
        <v>136990</v>
      </c>
      <c r="F570" s="8">
        <f>+(D570-E570)*0.8*-1</f>
        <v>-57344</v>
      </c>
      <c r="G570" s="9">
        <f>+F570+D570</f>
        <v>151326</v>
      </c>
      <c r="H570" s="10">
        <v>4.3200000000000002E-2</v>
      </c>
      <c r="I570" s="10">
        <v>3.8859999999999999E-2</v>
      </c>
      <c r="J570" s="8">
        <f>+H570*E570</f>
        <v>5917.9680000000008</v>
      </c>
      <c r="K570" s="8">
        <f>+G570*I570</f>
        <v>5880.5283600000002</v>
      </c>
      <c r="L570" s="11">
        <f>+K570-J570</f>
        <v>-37.439640000000509</v>
      </c>
    </row>
    <row r="571" spans="1:12" x14ac:dyDescent="0.25">
      <c r="A571" s="6">
        <v>11</v>
      </c>
      <c r="B571" s="6" t="s">
        <v>36</v>
      </c>
      <c r="C571" s="6" t="str">
        <f>A571&amp;B571</f>
        <v>11COMMODORE COMMO</v>
      </c>
      <c r="D571" s="7">
        <v>168210</v>
      </c>
      <c r="E571" s="7">
        <v>93170</v>
      </c>
      <c r="F571" s="8">
        <f>+(D571-E571)*0.8*-1</f>
        <v>-60032</v>
      </c>
      <c r="G571" s="9">
        <f>+F571+D571</f>
        <v>108178</v>
      </c>
      <c r="H571" s="10">
        <v>4.3200000000000002E-2</v>
      </c>
      <c r="I571" s="10">
        <v>3.8859999999999999E-2</v>
      </c>
      <c r="J571" s="8">
        <f>+H571*E571</f>
        <v>4024.9440000000004</v>
      </c>
      <c r="K571" s="8">
        <f>+G571*I571</f>
        <v>4203.7970800000003</v>
      </c>
      <c r="L571" s="11">
        <f>+K571-J571</f>
        <v>178.85307999999986</v>
      </c>
    </row>
    <row r="572" spans="1:12" x14ac:dyDescent="0.25">
      <c r="A572" s="6">
        <v>11</v>
      </c>
      <c r="B572" s="6" t="s">
        <v>37</v>
      </c>
      <c r="C572" s="6" t="str">
        <f>A572&amp;B572</f>
        <v>11COMMODORE HULL</v>
      </c>
      <c r="D572" s="7">
        <v>422730</v>
      </c>
      <c r="E572" s="7">
        <v>266840</v>
      </c>
      <c r="F572" s="8">
        <f>+(D572-E572)*0.8*-1</f>
        <v>-124712</v>
      </c>
      <c r="G572" s="9">
        <f>+F572+D572</f>
        <v>298018</v>
      </c>
      <c r="H572" s="10">
        <v>4.3200000000000002E-2</v>
      </c>
      <c r="I572" s="10">
        <v>3.8859999999999999E-2</v>
      </c>
      <c r="J572" s="8">
        <f>+H572*E572</f>
        <v>11527.488000000001</v>
      </c>
      <c r="K572" s="8">
        <f>+G572*I572</f>
        <v>11580.97948</v>
      </c>
      <c r="L572" s="11">
        <f>+K572-J572</f>
        <v>53.491479999998774</v>
      </c>
    </row>
    <row r="573" spans="1:12" x14ac:dyDescent="0.25">
      <c r="A573" s="6">
        <v>11</v>
      </c>
      <c r="B573" s="6" t="s">
        <v>48</v>
      </c>
      <c r="C573" s="6" t="str">
        <f>A573&amp;B573</f>
        <v>11DAVID HUMPHREYS</v>
      </c>
      <c r="D573" s="7">
        <v>278390</v>
      </c>
      <c r="E573" s="7">
        <v>193550</v>
      </c>
      <c r="F573" s="8">
        <f>+(D573-E573)*0.8*-1</f>
        <v>-67872</v>
      </c>
      <c r="G573" s="9">
        <f>+F573+D573</f>
        <v>210518</v>
      </c>
      <c r="H573" s="10">
        <v>4.3200000000000002E-2</v>
      </c>
      <c r="I573" s="10">
        <v>3.8859999999999999E-2</v>
      </c>
      <c r="J573" s="8">
        <f>+H573*E573</f>
        <v>8361.36</v>
      </c>
      <c r="K573" s="8">
        <f>+G573*I573</f>
        <v>8180.72948</v>
      </c>
      <c r="L573" s="11">
        <f>+K573-J573</f>
        <v>-180.63052000000062</v>
      </c>
    </row>
    <row r="574" spans="1:12" x14ac:dyDescent="0.25">
      <c r="A574" s="6">
        <v>11</v>
      </c>
      <c r="B574" s="6" t="s">
        <v>52</v>
      </c>
      <c r="C574" s="6" t="str">
        <f>A574&amp;B574</f>
        <v>11DERBYSHIRE</v>
      </c>
      <c r="D574" s="7">
        <v>200340</v>
      </c>
      <c r="E574" s="7">
        <v>125580</v>
      </c>
      <c r="F574" s="8">
        <f>+(D574-E574)*0.8*-1</f>
        <v>-59808</v>
      </c>
      <c r="G574" s="9">
        <f>+F574+D574</f>
        <v>140532</v>
      </c>
      <c r="H574" s="10">
        <v>4.3200000000000002E-2</v>
      </c>
      <c r="I574" s="10">
        <v>3.8859999999999999E-2</v>
      </c>
      <c r="J574" s="8">
        <f>+H574*E574</f>
        <v>5425.0560000000005</v>
      </c>
      <c r="K574" s="8">
        <f>+G574*I574</f>
        <v>5461.0735199999999</v>
      </c>
      <c r="L574" s="11">
        <f>+K574-J574</f>
        <v>36.017519999999422</v>
      </c>
    </row>
    <row r="575" spans="1:12" x14ac:dyDescent="0.25">
      <c r="A575" s="6">
        <v>11</v>
      </c>
      <c r="B575" s="6" t="s">
        <v>57</v>
      </c>
      <c r="C575" s="6" t="str">
        <f>A575&amp;B575</f>
        <v>11DONNA AVE</v>
      </c>
      <c r="D575" s="7">
        <v>203560</v>
      </c>
      <c r="E575" s="7">
        <v>151200</v>
      </c>
      <c r="F575" s="8">
        <f>+(D575-E575)*0.8*-1</f>
        <v>-41888</v>
      </c>
      <c r="G575" s="9">
        <f>+F575+D575</f>
        <v>161672</v>
      </c>
      <c r="H575" s="10">
        <v>4.3200000000000002E-2</v>
      </c>
      <c r="I575" s="10">
        <v>3.8859999999999999E-2</v>
      </c>
      <c r="J575" s="8">
        <f>+H575*E575</f>
        <v>6531.84</v>
      </c>
      <c r="K575" s="8">
        <f>+G575*I575</f>
        <v>6282.5739199999998</v>
      </c>
      <c r="L575" s="11">
        <f>+K575-J575</f>
        <v>-249.26608000000033</v>
      </c>
    </row>
    <row r="576" spans="1:12" x14ac:dyDescent="0.25">
      <c r="A576" s="6">
        <v>11</v>
      </c>
      <c r="B576" s="6" t="s">
        <v>59</v>
      </c>
      <c r="C576" s="6" t="str">
        <f>A576&amp;B576</f>
        <v>11E HAWKINS ST</v>
      </c>
      <c r="D576" s="7">
        <v>152600</v>
      </c>
      <c r="E576" s="7">
        <v>83440</v>
      </c>
      <c r="F576" s="8">
        <f>+(D576-E576)*0.8*-1</f>
        <v>-55328</v>
      </c>
      <c r="G576" s="9">
        <f>+F576+D576</f>
        <v>97272</v>
      </c>
      <c r="H576" s="10">
        <v>4.3200000000000002E-2</v>
      </c>
      <c r="I576" s="10">
        <v>3.8859999999999999E-2</v>
      </c>
      <c r="J576" s="8">
        <f>+H576*E576</f>
        <v>3604.6080000000002</v>
      </c>
      <c r="K576" s="8">
        <f>+G576*I576</f>
        <v>3779.98992</v>
      </c>
      <c r="L576" s="11">
        <f>+K576-J576</f>
        <v>175.38191999999981</v>
      </c>
    </row>
    <row r="577" spans="1:12" x14ac:dyDescent="0.25">
      <c r="A577" s="6">
        <v>11</v>
      </c>
      <c r="B577" s="6" t="s">
        <v>62</v>
      </c>
      <c r="C577" s="6" t="str">
        <f>A577&amp;B577</f>
        <v>11EIGHTH ST</v>
      </c>
      <c r="D577" s="7">
        <v>127890</v>
      </c>
      <c r="E577" s="7">
        <v>85960</v>
      </c>
      <c r="F577" s="8">
        <f>+(D577-E577)*0.8*-1</f>
        <v>-33544</v>
      </c>
      <c r="G577" s="9">
        <f>+F577+D577</f>
        <v>94346</v>
      </c>
      <c r="H577" s="10">
        <v>4.3200000000000002E-2</v>
      </c>
      <c r="I577" s="10">
        <v>3.8859999999999999E-2</v>
      </c>
      <c r="J577" s="8">
        <f>+H577*E577</f>
        <v>3713.4720000000002</v>
      </c>
      <c r="K577" s="8">
        <f>+G577*I577</f>
        <v>3666.2855599999998</v>
      </c>
      <c r="L577" s="11">
        <f>+K577-J577</f>
        <v>-47.186440000000403</v>
      </c>
    </row>
    <row r="578" spans="1:12" x14ac:dyDescent="0.25">
      <c r="A578" s="6">
        <v>11</v>
      </c>
      <c r="B578" s="6" t="s">
        <v>65</v>
      </c>
      <c r="C578" s="6" t="str">
        <f>A578&amp;B578</f>
        <v>11ELM ST</v>
      </c>
      <c r="D578" s="7">
        <v>232330</v>
      </c>
      <c r="E578" s="7">
        <v>145390</v>
      </c>
      <c r="F578" s="8">
        <f>+(D578-E578)*0.8*-1</f>
        <v>-69552</v>
      </c>
      <c r="G578" s="9">
        <f>+F578+D578</f>
        <v>162778</v>
      </c>
      <c r="H578" s="10">
        <v>4.3200000000000002E-2</v>
      </c>
      <c r="I578" s="10">
        <v>3.8859999999999999E-2</v>
      </c>
      <c r="J578" s="8">
        <f>+H578*E578</f>
        <v>6280.848</v>
      </c>
      <c r="K578" s="8">
        <f>+G578*I578</f>
        <v>6325.5530799999997</v>
      </c>
      <c r="L578" s="11">
        <f>+K578-J578</f>
        <v>44.705079999999725</v>
      </c>
    </row>
    <row r="579" spans="1:12" x14ac:dyDescent="0.25">
      <c r="A579" s="6">
        <v>11</v>
      </c>
      <c r="B579" s="6" t="s">
        <v>66</v>
      </c>
      <c r="C579" s="6" t="str">
        <f>A579&amp;B579</f>
        <v>11EMMETT AVE</v>
      </c>
      <c r="D579" s="7">
        <v>204750</v>
      </c>
      <c r="E579" s="7">
        <v>106400</v>
      </c>
      <c r="F579" s="8">
        <f>+(D579-E579)*0.8*-1</f>
        <v>-78680</v>
      </c>
      <c r="G579" s="9">
        <f>+F579+D579</f>
        <v>126070</v>
      </c>
      <c r="H579" s="10">
        <v>4.3200000000000002E-2</v>
      </c>
      <c r="I579" s="10">
        <v>3.8859999999999999E-2</v>
      </c>
      <c r="J579" s="8">
        <f>+H579*E579</f>
        <v>4596.4800000000005</v>
      </c>
      <c r="K579" s="8">
        <f>+G579*I579</f>
        <v>4899.0801999999994</v>
      </c>
      <c r="L579" s="11">
        <f>+K579-J579</f>
        <v>302.60019999999895</v>
      </c>
    </row>
    <row r="580" spans="1:12" x14ac:dyDescent="0.25">
      <c r="A580" s="6">
        <v>11</v>
      </c>
      <c r="B580" s="6" t="s">
        <v>68</v>
      </c>
      <c r="C580" s="6" t="str">
        <f>A580&amp;B580</f>
        <v>11F ST</v>
      </c>
      <c r="D580" s="7">
        <v>230510</v>
      </c>
      <c r="E580" s="7">
        <v>147490</v>
      </c>
      <c r="F580" s="8">
        <f>+(D580-E580)*0.8*-1</f>
        <v>-66416</v>
      </c>
      <c r="G580" s="9">
        <f>+F580+D580</f>
        <v>164094</v>
      </c>
      <c r="H580" s="10">
        <v>4.3200000000000002E-2</v>
      </c>
      <c r="I580" s="10">
        <v>3.8859999999999999E-2</v>
      </c>
      <c r="J580" s="8">
        <f>+H580*E580</f>
        <v>6371.5680000000002</v>
      </c>
      <c r="K580" s="8">
        <f>+G580*I580</f>
        <v>6376.6928399999997</v>
      </c>
      <c r="L580" s="11">
        <f>+K580-J580</f>
        <v>5.1248399999994945</v>
      </c>
    </row>
    <row r="581" spans="1:12" x14ac:dyDescent="0.25">
      <c r="A581" s="6">
        <v>11</v>
      </c>
      <c r="B581" s="6" t="s">
        <v>69</v>
      </c>
      <c r="C581" s="6" t="str">
        <f>A581&amp;B581</f>
        <v>11FAIRVIEW TERR</v>
      </c>
      <c r="D581" s="7">
        <v>311500</v>
      </c>
      <c r="E581" s="7">
        <v>231560</v>
      </c>
      <c r="F581" s="8">
        <f>+(D581-E581)*0.8*-1</f>
        <v>-63952</v>
      </c>
      <c r="G581" s="9">
        <f>+F581+D581</f>
        <v>247548</v>
      </c>
      <c r="H581" s="10">
        <v>4.3200000000000002E-2</v>
      </c>
      <c r="I581" s="10">
        <v>3.8859999999999999E-2</v>
      </c>
      <c r="J581" s="8">
        <f>+H581*E581</f>
        <v>10003.392</v>
      </c>
      <c r="K581" s="8">
        <f>+G581*I581</f>
        <v>9619.7152800000003</v>
      </c>
      <c r="L581" s="11">
        <f>+K581-J581</f>
        <v>-383.67671999999948</v>
      </c>
    </row>
    <row r="582" spans="1:12" x14ac:dyDescent="0.25">
      <c r="A582" s="6">
        <v>11</v>
      </c>
      <c r="B582" s="6" t="s">
        <v>70</v>
      </c>
      <c r="C582" s="6" t="str">
        <f>A582&amp;B582</f>
        <v>11FALL ST</v>
      </c>
      <c r="D582" s="7">
        <v>213850</v>
      </c>
      <c r="E582" s="7">
        <v>109340</v>
      </c>
      <c r="F582" s="8">
        <f>+(D582-E582)*0.8*-1</f>
        <v>-83608</v>
      </c>
      <c r="G582" s="9">
        <f>+F582+D582</f>
        <v>130242</v>
      </c>
      <c r="H582" s="10">
        <v>4.3200000000000002E-2</v>
      </c>
      <c r="I582" s="10">
        <v>3.8859999999999999E-2</v>
      </c>
      <c r="J582" s="8">
        <f>+H582*E582</f>
        <v>4723.4880000000003</v>
      </c>
      <c r="K582" s="8">
        <f>+G582*I582</f>
        <v>5061.2041199999994</v>
      </c>
      <c r="L582" s="11">
        <f>+K582-J582</f>
        <v>337.71611999999914</v>
      </c>
    </row>
    <row r="583" spans="1:12" x14ac:dyDescent="0.25">
      <c r="A583" s="12">
        <v>11</v>
      </c>
      <c r="B583" s="12" t="s">
        <v>82</v>
      </c>
      <c r="C583" s="6" t="str">
        <f>A583&amp;B583</f>
        <v>11GENERAL WOOSTER RD</v>
      </c>
      <c r="D583" s="13">
        <v>397740</v>
      </c>
      <c r="E583" s="13">
        <v>253820</v>
      </c>
      <c r="F583" s="8">
        <f>+(D583-E583)*0.8*-1</f>
        <v>-115136</v>
      </c>
      <c r="G583" s="9">
        <f>+F583+D583</f>
        <v>282604</v>
      </c>
      <c r="H583" s="10">
        <v>4.3200000000000002E-2</v>
      </c>
      <c r="I583" s="10">
        <v>3.8859999999999999E-2</v>
      </c>
      <c r="J583" s="8">
        <f>+H583*E583</f>
        <v>10965.024000000001</v>
      </c>
      <c r="K583" s="8">
        <f>+G583*I583</f>
        <v>10981.99144</v>
      </c>
      <c r="L583" s="11">
        <f>+K583-J583</f>
        <v>16.967439999998533</v>
      </c>
    </row>
    <row r="584" spans="1:12" x14ac:dyDescent="0.25">
      <c r="A584" s="6">
        <v>11</v>
      </c>
      <c r="B584" s="6" t="s">
        <v>85</v>
      </c>
      <c r="C584" s="6" t="str">
        <f>A584&amp;B584</f>
        <v>11GRANDVIEW BLVD</v>
      </c>
      <c r="D584" s="7">
        <v>286440</v>
      </c>
      <c r="E584" s="7">
        <v>185710</v>
      </c>
      <c r="F584" s="8">
        <f>+(D584-E584)*0.8*-1</f>
        <v>-80584</v>
      </c>
      <c r="G584" s="9">
        <f>+F584+D584</f>
        <v>205856</v>
      </c>
      <c r="H584" s="10">
        <v>4.3200000000000002E-2</v>
      </c>
      <c r="I584" s="10">
        <v>3.8859999999999999E-2</v>
      </c>
      <c r="J584" s="8">
        <f>+H584*E584</f>
        <v>8022.6720000000005</v>
      </c>
      <c r="K584" s="8">
        <f>+G584*I584</f>
        <v>7999.5641599999999</v>
      </c>
      <c r="L584" s="11">
        <f>+K584-J584</f>
        <v>-23.107840000000579</v>
      </c>
    </row>
    <row r="585" spans="1:12" x14ac:dyDescent="0.25">
      <c r="A585" s="6">
        <v>11</v>
      </c>
      <c r="B585" s="6" t="s">
        <v>88</v>
      </c>
      <c r="C585" s="6" t="str">
        <f>A585&amp;B585</f>
        <v>11HAROLD AVE</v>
      </c>
      <c r="D585" s="7">
        <v>255850</v>
      </c>
      <c r="E585" s="7">
        <v>185640</v>
      </c>
      <c r="F585" s="8">
        <f>+(D585-E585)*0.8*-1</f>
        <v>-56168</v>
      </c>
      <c r="G585" s="9">
        <f>+F585+D585</f>
        <v>199682</v>
      </c>
      <c r="H585" s="10">
        <v>4.3200000000000002E-2</v>
      </c>
      <c r="I585" s="10">
        <v>3.8859999999999999E-2</v>
      </c>
      <c r="J585" s="8">
        <f>+H585*E585</f>
        <v>8019.6480000000001</v>
      </c>
      <c r="K585" s="8">
        <f>+G585*I585</f>
        <v>7759.6425199999994</v>
      </c>
      <c r="L585" s="11">
        <f>+K585-J585</f>
        <v>-260.00548000000072</v>
      </c>
    </row>
    <row r="586" spans="1:12" x14ac:dyDescent="0.25">
      <c r="A586" s="6">
        <v>11</v>
      </c>
      <c r="B586" s="6" t="s">
        <v>90</v>
      </c>
      <c r="C586" s="6" t="str">
        <f>A586&amp;B586</f>
        <v>11HAWKINS ST</v>
      </c>
      <c r="D586" s="7">
        <v>396760</v>
      </c>
      <c r="E586" s="7">
        <v>183190</v>
      </c>
      <c r="F586" s="8">
        <f>+(D586-E586)*0.8*-1</f>
        <v>-170856</v>
      </c>
      <c r="G586" s="9">
        <f>+F586+D586</f>
        <v>225904</v>
      </c>
      <c r="H586" s="10">
        <v>4.3200000000000002E-2</v>
      </c>
      <c r="I586" s="10">
        <v>3.8859999999999999E-2</v>
      </c>
      <c r="J586" s="8">
        <f>+H586*E586</f>
        <v>7913.808</v>
      </c>
      <c r="K586" s="8">
        <f>+G586*I586</f>
        <v>8778.6294400000006</v>
      </c>
      <c r="L586" s="11">
        <f>+K586-J586</f>
        <v>864.82144000000062</v>
      </c>
    </row>
    <row r="587" spans="1:12" x14ac:dyDescent="0.25">
      <c r="A587" s="6">
        <v>11</v>
      </c>
      <c r="B587" s="6" t="s">
        <v>92</v>
      </c>
      <c r="C587" s="6" t="str">
        <f>A587&amp;B587</f>
        <v>11HAWTHORNE PLACE</v>
      </c>
      <c r="D587" s="7">
        <v>143990</v>
      </c>
      <c r="E587" s="7">
        <v>71260</v>
      </c>
      <c r="F587" s="8">
        <f>+(D587-E587)*0.8*-1</f>
        <v>-58184</v>
      </c>
      <c r="G587" s="9">
        <f>+F587+D587</f>
        <v>85806</v>
      </c>
      <c r="H587" s="10">
        <v>4.3200000000000002E-2</v>
      </c>
      <c r="I587" s="10">
        <v>3.8859999999999999E-2</v>
      </c>
      <c r="J587" s="8">
        <f>+H587*E587</f>
        <v>3078.4320000000002</v>
      </c>
      <c r="K587" s="8">
        <f>+G587*I587</f>
        <v>3334.4211599999999</v>
      </c>
      <c r="L587" s="11">
        <f>+K587-J587</f>
        <v>255.98915999999963</v>
      </c>
    </row>
    <row r="588" spans="1:12" x14ac:dyDescent="0.25">
      <c r="A588" s="6">
        <v>11</v>
      </c>
      <c r="B588" s="6" t="s">
        <v>93</v>
      </c>
      <c r="C588" s="6" t="str">
        <f>A588&amp;B588</f>
        <v>11HICKORY RD</v>
      </c>
      <c r="D588" s="7">
        <v>182070</v>
      </c>
      <c r="E588" s="7">
        <v>130410</v>
      </c>
      <c r="F588" s="8">
        <f>+(D588-E588)*0.8*-1</f>
        <v>-41328</v>
      </c>
      <c r="G588" s="9">
        <f>+F588+D588</f>
        <v>140742</v>
      </c>
      <c r="H588" s="10">
        <v>4.3200000000000002E-2</v>
      </c>
      <c r="I588" s="10">
        <v>3.8859999999999999E-2</v>
      </c>
      <c r="J588" s="8">
        <f>+H588*E588</f>
        <v>5633.7120000000004</v>
      </c>
      <c r="K588" s="8">
        <f>+G588*I588</f>
        <v>5469.2341200000001</v>
      </c>
      <c r="L588" s="11">
        <f>+K588-J588</f>
        <v>-164.47788000000037</v>
      </c>
    </row>
    <row r="589" spans="1:12" x14ac:dyDescent="0.25">
      <c r="A589" s="6">
        <v>11</v>
      </c>
      <c r="B589" s="6" t="s">
        <v>100</v>
      </c>
      <c r="C589" s="6" t="str">
        <f>A589&amp;B589</f>
        <v>11HOMESTEAD AVE</v>
      </c>
      <c r="D589" s="7">
        <v>243880</v>
      </c>
      <c r="E589" s="7">
        <v>176610</v>
      </c>
      <c r="F589" s="8">
        <f>+(D589-E589)*0.8*-1</f>
        <v>-53816</v>
      </c>
      <c r="G589" s="9">
        <f>+F589+D589</f>
        <v>190064</v>
      </c>
      <c r="H589" s="10">
        <v>4.3200000000000002E-2</v>
      </c>
      <c r="I589" s="10">
        <v>3.8859999999999999E-2</v>
      </c>
      <c r="J589" s="8">
        <f>+H589*E589</f>
        <v>7629.5520000000006</v>
      </c>
      <c r="K589" s="8">
        <f>+G589*I589</f>
        <v>7385.8870399999996</v>
      </c>
      <c r="L589" s="11">
        <f>+K589-J589</f>
        <v>-243.66496000000097</v>
      </c>
    </row>
    <row r="590" spans="1:12" x14ac:dyDescent="0.25">
      <c r="A590" s="6">
        <v>11</v>
      </c>
      <c r="B590" s="6" t="s">
        <v>104</v>
      </c>
      <c r="C590" s="6" t="str">
        <f>A590&amp;B590</f>
        <v>11INDIAN AVE</v>
      </c>
      <c r="D590" s="7">
        <v>230510</v>
      </c>
      <c r="E590" s="7">
        <v>163590</v>
      </c>
      <c r="F590" s="8">
        <f>+(D590-E590)*0.8*-1</f>
        <v>-53536</v>
      </c>
      <c r="G590" s="9">
        <f>+F590+D590</f>
        <v>176974</v>
      </c>
      <c r="H590" s="10">
        <v>4.3200000000000002E-2</v>
      </c>
      <c r="I590" s="10">
        <v>3.8859999999999999E-2</v>
      </c>
      <c r="J590" s="8">
        <f>+H590*E590</f>
        <v>7067.0880000000006</v>
      </c>
      <c r="K590" s="8">
        <f>+G590*I590</f>
        <v>6877.20964</v>
      </c>
      <c r="L590" s="11">
        <f>+K590-J590</f>
        <v>-189.87836000000061</v>
      </c>
    </row>
    <row r="591" spans="1:12" x14ac:dyDescent="0.25">
      <c r="A591" s="6">
        <v>11</v>
      </c>
      <c r="B591" s="6" t="s">
        <v>105</v>
      </c>
      <c r="C591" s="6" t="str">
        <f>A591&amp;B591</f>
        <v>11JEANETTI DR</v>
      </c>
      <c r="D591" s="7">
        <v>384090</v>
      </c>
      <c r="E591" s="7">
        <v>256270</v>
      </c>
      <c r="F591" s="8">
        <f>+(D591-E591)*0.8*-1</f>
        <v>-102256</v>
      </c>
      <c r="G591" s="9">
        <f>+F591+D591</f>
        <v>281834</v>
      </c>
      <c r="H591" s="10">
        <v>4.3200000000000002E-2</v>
      </c>
      <c r="I591" s="10">
        <v>3.8859999999999999E-2</v>
      </c>
      <c r="J591" s="8">
        <f>+H591*E591</f>
        <v>11070.864000000001</v>
      </c>
      <c r="K591" s="8">
        <f>+G591*I591</f>
        <v>10952.069239999999</v>
      </c>
      <c r="L591" s="11">
        <f>+K591-J591</f>
        <v>-118.7947600000025</v>
      </c>
    </row>
    <row r="592" spans="1:12" x14ac:dyDescent="0.25">
      <c r="A592" s="6">
        <v>11</v>
      </c>
      <c r="B592" s="6" t="s">
        <v>107</v>
      </c>
      <c r="C592" s="6" t="str">
        <f>A592&amp;B592</f>
        <v>11JOYCE AVE</v>
      </c>
      <c r="D592" s="7">
        <v>276990</v>
      </c>
      <c r="E592" s="7">
        <v>195300</v>
      </c>
      <c r="F592" s="8">
        <f>+(D592-E592)*0.8*-1</f>
        <v>-65352</v>
      </c>
      <c r="G592" s="9">
        <f>+F592+D592</f>
        <v>211638</v>
      </c>
      <c r="H592" s="10">
        <v>4.3200000000000002E-2</v>
      </c>
      <c r="I592" s="10">
        <v>3.8859999999999999E-2</v>
      </c>
      <c r="J592" s="8">
        <f>+H592*E592</f>
        <v>8436.9600000000009</v>
      </c>
      <c r="K592" s="8">
        <f>+G592*I592</f>
        <v>8224.2526799999996</v>
      </c>
      <c r="L592" s="11">
        <f>+K592-J592</f>
        <v>-212.70732000000135</v>
      </c>
    </row>
    <row r="593" spans="1:12" x14ac:dyDescent="0.25">
      <c r="A593" s="6">
        <v>11</v>
      </c>
      <c r="B593" s="6" t="s">
        <v>108</v>
      </c>
      <c r="C593" s="6" t="str">
        <f>A593&amp;B593</f>
        <v>11KINDLE LANE</v>
      </c>
      <c r="D593" s="7">
        <v>207060</v>
      </c>
      <c r="E593" s="7">
        <v>131320</v>
      </c>
      <c r="F593" s="8">
        <f>+(D593-E593)*0.8*-1</f>
        <v>-60592</v>
      </c>
      <c r="G593" s="9">
        <f>+F593+D593</f>
        <v>146468</v>
      </c>
      <c r="H593" s="10">
        <v>4.3200000000000002E-2</v>
      </c>
      <c r="I593" s="10">
        <v>3.8859999999999999E-2</v>
      </c>
      <c r="J593" s="8">
        <f>+H593*E593</f>
        <v>5673.0240000000003</v>
      </c>
      <c r="K593" s="8">
        <f>+G593*I593</f>
        <v>5691.7464799999998</v>
      </c>
      <c r="L593" s="11">
        <f>+K593-J593</f>
        <v>18.72247999999945</v>
      </c>
    </row>
    <row r="594" spans="1:12" x14ac:dyDescent="0.25">
      <c r="A594" s="6">
        <v>11</v>
      </c>
      <c r="B594" s="6" t="s">
        <v>110</v>
      </c>
      <c r="C594" s="6" t="str">
        <f>A594&amp;B594</f>
        <v>11KRAKOW ST</v>
      </c>
      <c r="D594" s="7">
        <v>307580</v>
      </c>
      <c r="E594" s="7">
        <v>158340</v>
      </c>
      <c r="F594" s="8">
        <f>+(D594-E594)*0.8*-1</f>
        <v>-119392</v>
      </c>
      <c r="G594" s="9">
        <f>+F594+D594</f>
        <v>188188</v>
      </c>
      <c r="H594" s="10">
        <v>4.3200000000000002E-2</v>
      </c>
      <c r="I594" s="10">
        <v>3.8859999999999999E-2</v>
      </c>
      <c r="J594" s="8">
        <f>+H594*E594</f>
        <v>6840.2880000000005</v>
      </c>
      <c r="K594" s="8">
        <f>+G594*I594</f>
        <v>7312.9856799999998</v>
      </c>
      <c r="L594" s="11">
        <f>+K594-J594</f>
        <v>472.69767999999931</v>
      </c>
    </row>
    <row r="595" spans="1:12" x14ac:dyDescent="0.25">
      <c r="A595" s="6">
        <v>11</v>
      </c>
      <c r="B595" s="6" t="s">
        <v>114</v>
      </c>
      <c r="C595" s="6" t="str">
        <f>A595&amp;B595</f>
        <v>11LAUREL AVE</v>
      </c>
      <c r="D595" s="7">
        <v>265160</v>
      </c>
      <c r="E595" s="7">
        <v>197750</v>
      </c>
      <c r="F595" s="8">
        <f>+(D595-E595)*0.8*-1</f>
        <v>-53928</v>
      </c>
      <c r="G595" s="9">
        <f>+F595+D595</f>
        <v>211232</v>
      </c>
      <c r="H595" s="10">
        <v>4.3200000000000002E-2</v>
      </c>
      <c r="I595" s="10">
        <v>3.8859999999999999E-2</v>
      </c>
      <c r="J595" s="8">
        <f>+H595*E595</f>
        <v>8542.8000000000011</v>
      </c>
      <c r="K595" s="8">
        <f>+G595*I595</f>
        <v>8208.47552</v>
      </c>
      <c r="L595" s="11">
        <f>+K595-J595</f>
        <v>-334.32448000000113</v>
      </c>
    </row>
    <row r="596" spans="1:12" x14ac:dyDescent="0.25">
      <c r="A596" s="6">
        <v>11</v>
      </c>
      <c r="B596" s="6" t="s">
        <v>119</v>
      </c>
      <c r="C596" s="6" t="str">
        <f>A596&amp;B596</f>
        <v>11LOMBARDI DR</v>
      </c>
      <c r="D596" s="7">
        <v>400120</v>
      </c>
      <c r="E596" s="7">
        <v>247730</v>
      </c>
      <c r="F596" s="8">
        <f>+(D596-E596)*0.8*-1</f>
        <v>-121912</v>
      </c>
      <c r="G596" s="9">
        <f>+F596+D596</f>
        <v>278208</v>
      </c>
      <c r="H596" s="10">
        <v>4.3200000000000002E-2</v>
      </c>
      <c r="I596" s="10">
        <v>3.8859999999999999E-2</v>
      </c>
      <c r="J596" s="8">
        <f>+H596*E596</f>
        <v>10701.936</v>
      </c>
      <c r="K596" s="8">
        <f>+G596*I596</f>
        <v>10811.16288</v>
      </c>
      <c r="L596" s="11">
        <f>+K596-J596</f>
        <v>109.22688000000016</v>
      </c>
    </row>
    <row r="597" spans="1:12" x14ac:dyDescent="0.25">
      <c r="A597" s="6">
        <v>11</v>
      </c>
      <c r="B597" s="6" t="s">
        <v>122</v>
      </c>
      <c r="C597" s="6" t="str">
        <f>A597&amp;B597</f>
        <v>11MAPLE AVE</v>
      </c>
      <c r="D597" s="7">
        <v>222460</v>
      </c>
      <c r="E597" s="7">
        <v>126140</v>
      </c>
      <c r="F597" s="8">
        <f>+(D597-E597)*0.8*-1</f>
        <v>-77056</v>
      </c>
      <c r="G597" s="9">
        <f>+F597+D597</f>
        <v>145404</v>
      </c>
      <c r="H597" s="10">
        <v>4.3200000000000002E-2</v>
      </c>
      <c r="I597" s="10">
        <v>3.8859999999999999E-2</v>
      </c>
      <c r="J597" s="8">
        <f>+H597*E597</f>
        <v>5449.2480000000005</v>
      </c>
      <c r="K597" s="8">
        <f>+G597*I597</f>
        <v>5650.3994400000001</v>
      </c>
      <c r="L597" s="11">
        <f>+K597-J597</f>
        <v>201.15143999999964</v>
      </c>
    </row>
    <row r="598" spans="1:12" x14ac:dyDescent="0.25">
      <c r="A598" s="6">
        <v>11</v>
      </c>
      <c r="B598" s="6" t="s">
        <v>180</v>
      </c>
      <c r="C598" s="6" t="str">
        <f>A598&amp;B598</f>
        <v>11MARSHALL LANE</v>
      </c>
      <c r="D598" s="7">
        <v>165270</v>
      </c>
      <c r="E598" s="7">
        <v>118930</v>
      </c>
      <c r="F598" s="8">
        <f>+(D598-E598)*0.8*-1</f>
        <v>-37072</v>
      </c>
      <c r="G598" s="9">
        <f>+F598+D598</f>
        <v>128198</v>
      </c>
      <c r="H598" s="10">
        <v>4.3200000000000002E-2</v>
      </c>
      <c r="I598" s="10">
        <v>3.8859999999999999E-2</v>
      </c>
      <c r="J598" s="8">
        <f>+H598*E598</f>
        <v>5137.7759999999998</v>
      </c>
      <c r="K598" s="8">
        <f>+G598*I598</f>
        <v>4981.7742799999996</v>
      </c>
      <c r="L598" s="11">
        <f>+K598-J598</f>
        <v>-156.0017200000002</v>
      </c>
    </row>
    <row r="599" spans="1:12" x14ac:dyDescent="0.25">
      <c r="A599" s="6">
        <v>11</v>
      </c>
      <c r="B599" s="6" t="s">
        <v>181</v>
      </c>
      <c r="C599" s="6" t="str">
        <f>A599&amp;B599</f>
        <v>11MASON ST</v>
      </c>
      <c r="D599" s="7">
        <v>334460</v>
      </c>
      <c r="E599" s="7">
        <v>202230</v>
      </c>
      <c r="F599" s="8">
        <f>+(D599-E599)*0.8*-1</f>
        <v>-105784</v>
      </c>
      <c r="G599" s="9">
        <f>+F599+D599</f>
        <v>228676</v>
      </c>
      <c r="H599" s="10">
        <v>4.3200000000000002E-2</v>
      </c>
      <c r="I599" s="10">
        <v>3.8859999999999999E-2</v>
      </c>
      <c r="J599" s="8">
        <f>+H599*E599</f>
        <v>8736.3360000000011</v>
      </c>
      <c r="K599" s="8">
        <f>+G599*I599</f>
        <v>8886.3493600000002</v>
      </c>
      <c r="L599" s="11">
        <f>+K599-J599</f>
        <v>150.01335999999901</v>
      </c>
    </row>
    <row r="600" spans="1:12" x14ac:dyDescent="0.25">
      <c r="A600" s="6">
        <v>11</v>
      </c>
      <c r="B600" s="6" t="s">
        <v>182</v>
      </c>
      <c r="C600" s="6" t="str">
        <f>A600&amp;B600</f>
        <v>11MCCONNEY GROVE</v>
      </c>
      <c r="D600" s="7">
        <v>164780</v>
      </c>
      <c r="E600" s="7">
        <v>125650</v>
      </c>
      <c r="F600" s="8">
        <f>+(D600-E600)*0.8*-1</f>
        <v>-31304</v>
      </c>
      <c r="G600" s="9">
        <f>+F600+D600</f>
        <v>133476</v>
      </c>
      <c r="H600" s="10">
        <v>4.3200000000000002E-2</v>
      </c>
      <c r="I600" s="10">
        <v>3.8859999999999999E-2</v>
      </c>
      <c r="J600" s="8">
        <f>+H600*E600</f>
        <v>5428.08</v>
      </c>
      <c r="K600" s="8">
        <f>+G600*I600</f>
        <v>5186.8773599999995</v>
      </c>
      <c r="L600" s="11">
        <f>+K600-J600</f>
        <v>-241.20264000000043</v>
      </c>
    </row>
    <row r="601" spans="1:12" x14ac:dyDescent="0.25">
      <c r="A601" s="6">
        <v>11</v>
      </c>
      <c r="B601" s="6" t="s">
        <v>183</v>
      </c>
      <c r="C601" s="6" t="str">
        <f>A601&amp;B601</f>
        <v>11MCKINLEY AVE</v>
      </c>
      <c r="D601" s="7">
        <v>222320</v>
      </c>
      <c r="E601" s="7">
        <v>150780</v>
      </c>
      <c r="F601" s="8">
        <f>+(D601-E601)*0.8*-1</f>
        <v>-57232</v>
      </c>
      <c r="G601" s="9">
        <f>+F601+D601</f>
        <v>165088</v>
      </c>
      <c r="H601" s="10">
        <v>4.3200000000000002E-2</v>
      </c>
      <c r="I601" s="10">
        <v>3.8859999999999999E-2</v>
      </c>
      <c r="J601" s="8">
        <f>+H601*E601</f>
        <v>6513.6959999999999</v>
      </c>
      <c r="K601" s="8">
        <f>+G601*I601</f>
        <v>6415.3196799999996</v>
      </c>
      <c r="L601" s="11">
        <f>+K601-J601</f>
        <v>-98.376320000000305</v>
      </c>
    </row>
    <row r="602" spans="1:12" x14ac:dyDescent="0.25">
      <c r="A602" s="6">
        <v>11</v>
      </c>
      <c r="B602" s="6" t="s">
        <v>191</v>
      </c>
      <c r="C602" s="6" t="str">
        <f>A602&amp;B602</f>
        <v>11NINTH ST</v>
      </c>
      <c r="D602" s="7">
        <v>242550</v>
      </c>
      <c r="E602" s="7">
        <v>122920</v>
      </c>
      <c r="F602" s="8">
        <f>+(D602-E602)*0.8*-1</f>
        <v>-95704</v>
      </c>
      <c r="G602" s="9">
        <f>+F602+D602</f>
        <v>146846</v>
      </c>
      <c r="H602" s="10">
        <v>4.3200000000000002E-2</v>
      </c>
      <c r="I602" s="10">
        <v>3.8859999999999999E-2</v>
      </c>
      <c r="J602" s="8">
        <f>+H602*E602</f>
        <v>5310.1440000000002</v>
      </c>
      <c r="K602" s="8">
        <f>+G602*I602</f>
        <v>5706.4355599999999</v>
      </c>
      <c r="L602" s="11">
        <f>+K602-J602</f>
        <v>396.29155999999966</v>
      </c>
    </row>
    <row r="603" spans="1:12" x14ac:dyDescent="0.25">
      <c r="A603" s="6">
        <v>11</v>
      </c>
      <c r="B603" s="6" t="s">
        <v>192</v>
      </c>
      <c r="C603" s="6" t="str">
        <f>A603&amp;B603</f>
        <v>11NORTH AVE</v>
      </c>
      <c r="D603" s="7">
        <v>256970</v>
      </c>
      <c r="E603" s="7">
        <v>168420</v>
      </c>
      <c r="F603" s="8">
        <f>+(D603-E603)*0.8*-1</f>
        <v>-70840</v>
      </c>
      <c r="G603" s="9">
        <f>+F603+D603</f>
        <v>186130</v>
      </c>
      <c r="H603" s="10">
        <v>4.3200000000000002E-2</v>
      </c>
      <c r="I603" s="10">
        <v>3.8859999999999999E-2</v>
      </c>
      <c r="J603" s="8">
        <f>+H603*E603</f>
        <v>7275.7440000000006</v>
      </c>
      <c r="K603" s="8">
        <f>+G603*I603</f>
        <v>7233.0117999999993</v>
      </c>
      <c r="L603" s="11">
        <f>+K603-J603</f>
        <v>-42.732200000001285</v>
      </c>
    </row>
    <row r="604" spans="1:12" x14ac:dyDescent="0.25">
      <c r="A604" s="6">
        <v>11</v>
      </c>
      <c r="B604" s="6" t="s">
        <v>199</v>
      </c>
      <c r="C604" s="6" t="str">
        <f>A604&amp;B604</f>
        <v>11ORANGEWOOD WEST</v>
      </c>
      <c r="D604" s="7">
        <v>131670</v>
      </c>
      <c r="E604" s="7">
        <v>82530</v>
      </c>
      <c r="F604" s="8">
        <f>+(D604-E604)*0.8*-1</f>
        <v>-39312</v>
      </c>
      <c r="G604" s="9">
        <f>+F604+D604</f>
        <v>92358</v>
      </c>
      <c r="H604" s="10">
        <v>4.3200000000000002E-2</v>
      </c>
      <c r="I604" s="10">
        <v>3.8859999999999999E-2</v>
      </c>
      <c r="J604" s="8">
        <f>+H604*E604</f>
        <v>3565.2960000000003</v>
      </c>
      <c r="K604" s="8">
        <f>+G604*I604</f>
        <v>3589.03188</v>
      </c>
      <c r="L604" s="11">
        <f>+K604-J604</f>
        <v>23.735879999999725</v>
      </c>
    </row>
    <row r="605" spans="1:12" x14ac:dyDescent="0.25">
      <c r="A605" s="6">
        <v>11</v>
      </c>
      <c r="B605" s="6" t="s">
        <v>203</v>
      </c>
      <c r="C605" s="6" t="str">
        <f>A605&amp;B605</f>
        <v>11PATTY ANN TERR</v>
      </c>
      <c r="D605" s="7">
        <v>246540</v>
      </c>
      <c r="E605" s="7">
        <v>153790</v>
      </c>
      <c r="F605" s="8">
        <f>+(D605-E605)*0.8*-1</f>
        <v>-74200</v>
      </c>
      <c r="G605" s="9">
        <f>+F605+D605</f>
        <v>172340</v>
      </c>
      <c r="H605" s="10">
        <v>4.3200000000000002E-2</v>
      </c>
      <c r="I605" s="10">
        <v>3.8859999999999999E-2</v>
      </c>
      <c r="J605" s="8">
        <f>+H605*E605</f>
        <v>6643.7280000000001</v>
      </c>
      <c r="K605" s="8">
        <f>+G605*I605</f>
        <v>6697.1323999999995</v>
      </c>
      <c r="L605" s="11">
        <f>+K605-J605</f>
        <v>53.404399999999441</v>
      </c>
    </row>
    <row r="606" spans="1:12" x14ac:dyDescent="0.25">
      <c r="A606" s="6">
        <v>11</v>
      </c>
      <c r="B606" s="6" t="s">
        <v>204</v>
      </c>
      <c r="C606" s="6" t="str">
        <f>A606&amp;B606</f>
        <v>11PAUGASSETT RD</v>
      </c>
      <c r="D606" s="7">
        <v>413210</v>
      </c>
      <c r="E606" s="7">
        <v>250600</v>
      </c>
      <c r="F606" s="8">
        <f>+(D606-E606)*0.8*-1</f>
        <v>-130088</v>
      </c>
      <c r="G606" s="9">
        <f>+F606+D606</f>
        <v>283122</v>
      </c>
      <c r="H606" s="10">
        <v>4.3200000000000002E-2</v>
      </c>
      <c r="I606" s="10">
        <v>3.8859999999999999E-2</v>
      </c>
      <c r="J606" s="8">
        <f>+H606*E606</f>
        <v>10825.92</v>
      </c>
      <c r="K606" s="8">
        <f>+G606*I606</f>
        <v>11002.120919999999</v>
      </c>
      <c r="L606" s="11">
        <f>+K606-J606</f>
        <v>176.20091999999931</v>
      </c>
    </row>
    <row r="607" spans="1:12" x14ac:dyDescent="0.25">
      <c r="A607" s="6">
        <v>11</v>
      </c>
      <c r="B607" s="6" t="s">
        <v>206</v>
      </c>
      <c r="C607" s="6" t="str">
        <f>A607&amp;B607</f>
        <v>11PLATT ST</v>
      </c>
      <c r="D607" s="7">
        <v>241430</v>
      </c>
      <c r="E607" s="7">
        <v>174510</v>
      </c>
      <c r="F607" s="8">
        <f>+(D607-E607)*0.8*-1</f>
        <v>-53536</v>
      </c>
      <c r="G607" s="9">
        <f>+F607+D607</f>
        <v>187894</v>
      </c>
      <c r="H607" s="10">
        <v>4.3200000000000002E-2</v>
      </c>
      <c r="I607" s="10">
        <v>3.8859999999999999E-2</v>
      </c>
      <c r="J607" s="8">
        <f>+H607*E607</f>
        <v>7538.8320000000003</v>
      </c>
      <c r="K607" s="8">
        <f>+G607*I607</f>
        <v>7301.5608400000001</v>
      </c>
      <c r="L607" s="11">
        <f>+K607-J607</f>
        <v>-237.27116000000024</v>
      </c>
    </row>
    <row r="608" spans="1:12" x14ac:dyDescent="0.25">
      <c r="A608" s="6">
        <v>11</v>
      </c>
      <c r="B608" s="6" t="s">
        <v>214</v>
      </c>
      <c r="C608" s="6" t="str">
        <f>A608&amp;B608</f>
        <v>11SANTANGELO TERR</v>
      </c>
      <c r="D608" s="7">
        <v>109480</v>
      </c>
      <c r="E608" s="7">
        <v>42840</v>
      </c>
      <c r="F608" s="8">
        <f>+(D608-E608)*0.8*-1</f>
        <v>-53312</v>
      </c>
      <c r="G608" s="9">
        <f>+F608+D608</f>
        <v>56168</v>
      </c>
      <c r="H608" s="10">
        <v>4.3200000000000002E-2</v>
      </c>
      <c r="I608" s="10">
        <v>3.8859999999999999E-2</v>
      </c>
      <c r="J608" s="8">
        <f>+H608*E608</f>
        <v>1850.6880000000001</v>
      </c>
      <c r="K608" s="8">
        <f>+G608*I608</f>
        <v>2182.6884799999998</v>
      </c>
      <c r="L608" s="11">
        <f>+K608-J608</f>
        <v>332.0004799999997</v>
      </c>
    </row>
    <row r="609" spans="1:12" x14ac:dyDescent="0.25">
      <c r="A609" s="6">
        <v>11</v>
      </c>
      <c r="B609" s="6" t="s">
        <v>218</v>
      </c>
      <c r="C609" s="6" t="str">
        <f>A609&amp;B609</f>
        <v>11SEVENTH ST</v>
      </c>
      <c r="D609" s="7">
        <v>264460</v>
      </c>
      <c r="E609" s="7">
        <v>176820</v>
      </c>
      <c r="F609" s="8">
        <f>+(D609-E609)*0.8*-1</f>
        <v>-70112</v>
      </c>
      <c r="G609" s="9">
        <f>+F609+D609</f>
        <v>194348</v>
      </c>
      <c r="H609" s="10">
        <v>4.3200000000000002E-2</v>
      </c>
      <c r="I609" s="10">
        <v>3.8859999999999999E-2</v>
      </c>
      <c r="J609" s="8">
        <f>+H609*E609</f>
        <v>7638.6240000000007</v>
      </c>
      <c r="K609" s="8">
        <f>+G609*I609</f>
        <v>7552.3632799999996</v>
      </c>
      <c r="L609" s="11">
        <f>+K609-J609</f>
        <v>-86.260720000001129</v>
      </c>
    </row>
    <row r="610" spans="1:12" x14ac:dyDescent="0.25">
      <c r="A610" s="6">
        <v>11</v>
      </c>
      <c r="B610" s="6" t="s">
        <v>220</v>
      </c>
      <c r="C610" s="6" t="str">
        <f>A610&amp;B610</f>
        <v>11SHELTON ST</v>
      </c>
      <c r="D610" s="7">
        <v>238630</v>
      </c>
      <c r="E610" s="7">
        <v>156590</v>
      </c>
      <c r="F610" s="8">
        <f>+(D610-E610)*0.8*-1</f>
        <v>-65632</v>
      </c>
      <c r="G610" s="9">
        <f>+F610+D610</f>
        <v>172998</v>
      </c>
      <c r="H610" s="10">
        <v>4.3200000000000002E-2</v>
      </c>
      <c r="I610" s="10">
        <v>3.8859999999999999E-2</v>
      </c>
      <c r="J610" s="8">
        <f>+H610*E610</f>
        <v>6764.6880000000001</v>
      </c>
      <c r="K610" s="8">
        <f>+G610*I610</f>
        <v>6722.7022799999995</v>
      </c>
      <c r="L610" s="11">
        <f>+K610-J610</f>
        <v>-41.985720000000583</v>
      </c>
    </row>
    <row r="611" spans="1:12" x14ac:dyDescent="0.25">
      <c r="A611" s="6">
        <v>11</v>
      </c>
      <c r="B611" s="6" t="s">
        <v>222</v>
      </c>
      <c r="C611" s="6" t="str">
        <f>A611&amp;B611</f>
        <v>11SILVER HILL CND</v>
      </c>
      <c r="D611" s="7">
        <v>73640</v>
      </c>
      <c r="E611" s="7">
        <v>44310</v>
      </c>
      <c r="F611" s="8">
        <f>+(D611-E611)*0.8*-1</f>
        <v>-23464</v>
      </c>
      <c r="G611" s="9">
        <f>+F611+D611</f>
        <v>50176</v>
      </c>
      <c r="H611" s="10">
        <v>4.3200000000000002E-2</v>
      </c>
      <c r="I611" s="10">
        <v>3.8859999999999999E-2</v>
      </c>
      <c r="J611" s="8">
        <f>+H611*E611</f>
        <v>1914.192</v>
      </c>
      <c r="K611" s="8">
        <f>+G611*I611</f>
        <v>1949.8393599999999</v>
      </c>
      <c r="L611" s="11">
        <f>+K611-J611</f>
        <v>35.647359999999935</v>
      </c>
    </row>
    <row r="612" spans="1:12" x14ac:dyDescent="0.25">
      <c r="A612" s="6">
        <v>11</v>
      </c>
      <c r="B612" s="6" t="s">
        <v>231</v>
      </c>
      <c r="C612" s="6" t="str">
        <f>A612&amp;B612</f>
        <v>11STEPHEN ST</v>
      </c>
      <c r="D612" s="7">
        <v>220080</v>
      </c>
      <c r="E612" s="7">
        <v>144690</v>
      </c>
      <c r="F612" s="8">
        <f>+(D612-E612)*0.8*-1</f>
        <v>-60312</v>
      </c>
      <c r="G612" s="9">
        <f>+F612+D612</f>
        <v>159768</v>
      </c>
      <c r="H612" s="10">
        <v>4.3200000000000002E-2</v>
      </c>
      <c r="I612" s="10">
        <v>3.8859999999999999E-2</v>
      </c>
      <c r="J612" s="8">
        <f>+H612*E612</f>
        <v>6250.6080000000002</v>
      </c>
      <c r="K612" s="8">
        <f>+G612*I612</f>
        <v>6208.5844799999995</v>
      </c>
      <c r="L612" s="11">
        <f>+K612-J612</f>
        <v>-42.023520000000644</v>
      </c>
    </row>
    <row r="613" spans="1:12" x14ac:dyDescent="0.25">
      <c r="A613" s="6">
        <v>11</v>
      </c>
      <c r="B613" s="6" t="s">
        <v>233</v>
      </c>
      <c r="C613" s="6" t="str">
        <f>A613&amp;B613</f>
        <v>11SUMMER ST</v>
      </c>
      <c r="D613" s="7">
        <v>194530</v>
      </c>
      <c r="E613" s="7">
        <v>134540</v>
      </c>
      <c r="F613" s="8">
        <f>+(D613-E613)*0.8*-1</f>
        <v>-47992</v>
      </c>
      <c r="G613" s="9">
        <f>+F613+D613</f>
        <v>146538</v>
      </c>
      <c r="H613" s="10">
        <v>4.3200000000000002E-2</v>
      </c>
      <c r="I613" s="10">
        <v>3.8859999999999999E-2</v>
      </c>
      <c r="J613" s="8">
        <f>+H613*E613</f>
        <v>5812.1280000000006</v>
      </c>
      <c r="K613" s="8">
        <f>+G613*I613</f>
        <v>5694.4666799999995</v>
      </c>
      <c r="L613" s="11">
        <f>+K613-J613</f>
        <v>-117.66132000000107</v>
      </c>
    </row>
    <row r="614" spans="1:12" x14ac:dyDescent="0.25">
      <c r="A614" s="6">
        <v>11</v>
      </c>
      <c r="B614" s="6" t="s">
        <v>234</v>
      </c>
      <c r="C614" s="6" t="str">
        <f>A614&amp;B614</f>
        <v>11SUMMIT COMMONS</v>
      </c>
      <c r="D614" s="7">
        <v>205940</v>
      </c>
      <c r="E614" s="7">
        <v>109690</v>
      </c>
      <c r="F614" s="8">
        <f>+(D614-E614)*0.8*-1</f>
        <v>-77000</v>
      </c>
      <c r="G614" s="9">
        <f>+F614+D614</f>
        <v>128940</v>
      </c>
      <c r="H614" s="10">
        <v>4.3200000000000002E-2</v>
      </c>
      <c r="I614" s="10">
        <v>3.8859999999999999E-2</v>
      </c>
      <c r="J614" s="8">
        <f>+H614*E614</f>
        <v>4738.6080000000002</v>
      </c>
      <c r="K614" s="8">
        <f>+G614*I614</f>
        <v>5010.6084000000001</v>
      </c>
      <c r="L614" s="11">
        <f>+K614-J614</f>
        <v>272.0003999999999</v>
      </c>
    </row>
    <row r="615" spans="1:12" x14ac:dyDescent="0.25">
      <c r="A615" s="6">
        <v>11</v>
      </c>
      <c r="B615" s="6" t="s">
        <v>235</v>
      </c>
      <c r="C615" s="6" t="str">
        <f>A615&amp;B615</f>
        <v>11SUMMIT ST</v>
      </c>
      <c r="D615" s="7">
        <v>292390</v>
      </c>
      <c r="E615" s="7">
        <v>138180</v>
      </c>
      <c r="F615" s="8">
        <f>+(D615-E615)*0.8*-1</f>
        <v>-123368</v>
      </c>
      <c r="G615" s="9">
        <f>+F615+D615</f>
        <v>169022</v>
      </c>
      <c r="H615" s="10">
        <v>4.3200000000000002E-2</v>
      </c>
      <c r="I615" s="10">
        <v>3.8859999999999999E-2</v>
      </c>
      <c r="J615" s="8">
        <f>+H615*E615</f>
        <v>5969.3760000000002</v>
      </c>
      <c r="K615" s="8">
        <f>+G615*I615</f>
        <v>6568.1949199999999</v>
      </c>
      <c r="L615" s="11">
        <f>+K615-J615</f>
        <v>598.81891999999971</v>
      </c>
    </row>
    <row r="616" spans="1:12" x14ac:dyDescent="0.25">
      <c r="A616" s="6">
        <v>11</v>
      </c>
      <c r="B616" s="6" t="s">
        <v>237</v>
      </c>
      <c r="C616" s="6" t="str">
        <f>A616&amp;B616</f>
        <v>11TALMADGE ST</v>
      </c>
      <c r="D616" s="7">
        <v>219240</v>
      </c>
      <c r="E616" s="7">
        <v>154280</v>
      </c>
      <c r="F616" s="8">
        <f>+(D616-E616)*0.8*-1</f>
        <v>-51968</v>
      </c>
      <c r="G616" s="9">
        <f>+F616+D616</f>
        <v>167272</v>
      </c>
      <c r="H616" s="10">
        <v>4.3200000000000002E-2</v>
      </c>
      <c r="I616" s="10">
        <v>3.8859999999999999E-2</v>
      </c>
      <c r="J616" s="8">
        <f>+H616*E616</f>
        <v>6664.8960000000006</v>
      </c>
      <c r="K616" s="8">
        <f>+G616*I616</f>
        <v>6500.1899199999998</v>
      </c>
      <c r="L616" s="11">
        <f>+K616-J616</f>
        <v>-164.70608000000084</v>
      </c>
    </row>
    <row r="617" spans="1:12" x14ac:dyDescent="0.25">
      <c r="A617" s="6">
        <v>11</v>
      </c>
      <c r="B617" s="6" t="s">
        <v>248</v>
      </c>
      <c r="C617" s="6" t="str">
        <f>A617&amp;B617</f>
        <v>11WEST NINTH ST</v>
      </c>
      <c r="D617" s="7">
        <v>279440</v>
      </c>
      <c r="E617" s="7">
        <v>178360</v>
      </c>
      <c r="F617" s="8">
        <f>+(D617-E617)*0.8*-1</f>
        <v>-80864</v>
      </c>
      <c r="G617" s="9">
        <f>+F617+D617</f>
        <v>198576</v>
      </c>
      <c r="H617" s="10">
        <v>4.3200000000000002E-2</v>
      </c>
      <c r="I617" s="10">
        <v>3.8859999999999999E-2</v>
      </c>
      <c r="J617" s="8">
        <f>+H617*E617</f>
        <v>7705.152</v>
      </c>
      <c r="K617" s="8">
        <f>+G617*I617</f>
        <v>7716.6633599999996</v>
      </c>
      <c r="L617" s="11">
        <f>+K617-J617</f>
        <v>11.511359999999513</v>
      </c>
    </row>
    <row r="618" spans="1:12" x14ac:dyDescent="0.25">
      <c r="A618" s="6">
        <v>11</v>
      </c>
      <c r="B618" s="6" t="s">
        <v>249</v>
      </c>
      <c r="C618" s="6" t="str">
        <f>A618&amp;B618</f>
        <v>11WINTER ST</v>
      </c>
      <c r="D618" s="7">
        <v>183820</v>
      </c>
      <c r="E618" s="7">
        <v>120680</v>
      </c>
      <c r="F618" s="8">
        <f>+(D618-E618)*0.8*-1</f>
        <v>-50512</v>
      </c>
      <c r="G618" s="9">
        <f>+F618+D618</f>
        <v>133308</v>
      </c>
      <c r="H618" s="10">
        <v>4.3200000000000002E-2</v>
      </c>
      <c r="I618" s="10">
        <v>3.8859999999999999E-2</v>
      </c>
      <c r="J618" s="8">
        <f>+H618*E618</f>
        <v>5213.3760000000002</v>
      </c>
      <c r="K618" s="8">
        <f>+G618*I618</f>
        <v>5180.3488799999996</v>
      </c>
      <c r="L618" s="11">
        <f>+K618-J618</f>
        <v>-33.02712000000065</v>
      </c>
    </row>
    <row r="619" spans="1:12" x14ac:dyDescent="0.25">
      <c r="A619" s="6">
        <v>11</v>
      </c>
      <c r="B619" s="6" t="s">
        <v>250</v>
      </c>
      <c r="C619" s="6" t="str">
        <f>A619&amp;B619</f>
        <v>11WOODLAND WALK</v>
      </c>
      <c r="D619" s="7">
        <v>408870</v>
      </c>
      <c r="E619" s="7">
        <v>276710</v>
      </c>
      <c r="F619" s="8">
        <f>+(D619-E619)*0.8*-1</f>
        <v>-105728</v>
      </c>
      <c r="G619" s="9">
        <f>+F619+D619</f>
        <v>303142</v>
      </c>
      <c r="H619" s="10">
        <v>4.3200000000000002E-2</v>
      </c>
      <c r="I619" s="10">
        <v>3.8859999999999999E-2</v>
      </c>
      <c r="J619" s="8">
        <f>+H619*E619</f>
        <v>11953.872000000001</v>
      </c>
      <c r="K619" s="8">
        <f>+G619*I619</f>
        <v>11780.098119999999</v>
      </c>
      <c r="L619" s="11">
        <f>+K619-J619</f>
        <v>-173.77388000000246</v>
      </c>
    </row>
    <row r="620" spans="1:12" x14ac:dyDescent="0.25">
      <c r="A620" s="6">
        <v>12</v>
      </c>
      <c r="B620" s="6" t="s">
        <v>2</v>
      </c>
      <c r="C620" s="6" t="str">
        <f>A620&amp;B620</f>
        <v>12ALBERT AVE</v>
      </c>
      <c r="D620" s="7">
        <v>320670</v>
      </c>
      <c r="E620" s="7">
        <v>233520</v>
      </c>
      <c r="F620" s="8">
        <f>+(D620-E620)*0.8*-1</f>
        <v>-69720</v>
      </c>
      <c r="G620" s="9">
        <f>+F620+D620</f>
        <v>250950</v>
      </c>
      <c r="H620" s="10">
        <v>4.3200000000000002E-2</v>
      </c>
      <c r="I620" s="10">
        <v>3.8859999999999999E-2</v>
      </c>
      <c r="J620" s="8">
        <f>+H620*E620</f>
        <v>10088.064</v>
      </c>
      <c r="K620" s="8">
        <f>+G620*I620</f>
        <v>9751.9169999999995</v>
      </c>
      <c r="L620" s="11">
        <f>+K620-J620</f>
        <v>-336.14700000000084</v>
      </c>
    </row>
    <row r="621" spans="1:12" x14ac:dyDescent="0.25">
      <c r="A621" s="6">
        <v>12</v>
      </c>
      <c r="B621" s="6" t="s">
        <v>5</v>
      </c>
      <c r="C621" s="6" t="str">
        <f>A621&amp;B621</f>
        <v>12ASHWOOD TERR</v>
      </c>
      <c r="D621" s="7">
        <v>213850</v>
      </c>
      <c r="E621" s="7">
        <v>130200</v>
      </c>
      <c r="F621" s="8">
        <f>+(D621-E621)*0.8*-1</f>
        <v>-66920</v>
      </c>
      <c r="G621" s="9">
        <f>+F621+D621</f>
        <v>146930</v>
      </c>
      <c r="H621" s="10">
        <v>4.3200000000000002E-2</v>
      </c>
      <c r="I621" s="10">
        <v>3.8859999999999999E-2</v>
      </c>
      <c r="J621" s="8">
        <f>+H621*E621</f>
        <v>5624.64</v>
      </c>
      <c r="K621" s="8">
        <f>+G621*I621</f>
        <v>5709.6997999999994</v>
      </c>
      <c r="L621" s="11">
        <f>+K621-J621</f>
        <v>85.059799999999086</v>
      </c>
    </row>
    <row r="622" spans="1:12" x14ac:dyDescent="0.25">
      <c r="A622" s="6">
        <v>12</v>
      </c>
      <c r="B622" s="6" t="s">
        <v>13</v>
      </c>
      <c r="C622" s="6" t="str">
        <f>A622&amp;B622</f>
        <v>12BELLEVIEW DR</v>
      </c>
      <c r="D622" s="7">
        <v>267260</v>
      </c>
      <c r="E622" s="7">
        <v>176190</v>
      </c>
      <c r="F622" s="8">
        <f>+(D622-E622)*0.8*-1</f>
        <v>-72856</v>
      </c>
      <c r="G622" s="9">
        <f>+F622+D622</f>
        <v>194404</v>
      </c>
      <c r="H622" s="10">
        <v>4.3200000000000002E-2</v>
      </c>
      <c r="I622" s="10">
        <v>3.8859999999999999E-2</v>
      </c>
      <c r="J622" s="8">
        <f>+H622*E622</f>
        <v>7611.4080000000004</v>
      </c>
      <c r="K622" s="8">
        <f>+G622*I622</f>
        <v>7554.5394399999996</v>
      </c>
      <c r="L622" s="11">
        <f>+K622-J622</f>
        <v>-56.868560000000798</v>
      </c>
    </row>
    <row r="623" spans="1:12" x14ac:dyDescent="0.25">
      <c r="A623" s="6">
        <v>12</v>
      </c>
      <c r="B623" s="6" t="s">
        <v>18</v>
      </c>
      <c r="C623" s="6" t="str">
        <f>A623&amp;B623</f>
        <v>12BROOKSIDE COMM</v>
      </c>
      <c r="D623" s="7">
        <v>184170</v>
      </c>
      <c r="E623" s="7">
        <v>93800</v>
      </c>
      <c r="F623" s="8">
        <f>+(D623-E623)*0.8*-1</f>
        <v>-72296</v>
      </c>
      <c r="G623" s="9">
        <f>+F623+D623</f>
        <v>111874</v>
      </c>
      <c r="H623" s="10">
        <v>4.3200000000000002E-2</v>
      </c>
      <c r="I623" s="10">
        <v>3.8859999999999999E-2</v>
      </c>
      <c r="J623" s="8">
        <f>+H623*E623</f>
        <v>4052.1600000000003</v>
      </c>
      <c r="K623" s="8">
        <f>+G623*I623</f>
        <v>4347.42364</v>
      </c>
      <c r="L623" s="11">
        <f>+K623-J623</f>
        <v>295.26363999999967</v>
      </c>
    </row>
    <row r="624" spans="1:12" x14ac:dyDescent="0.25">
      <c r="A624" s="6">
        <v>12</v>
      </c>
      <c r="B624" s="6" t="s">
        <v>19</v>
      </c>
      <c r="C624" s="6" t="str">
        <f>A624&amp;B624</f>
        <v>12BROOKSIDE COMMO</v>
      </c>
      <c r="D624" s="7">
        <v>209650</v>
      </c>
      <c r="E624" s="7">
        <v>109550</v>
      </c>
      <c r="F624" s="8">
        <f>+(D624-E624)*0.8*-1</f>
        <v>-80080</v>
      </c>
      <c r="G624" s="9">
        <f>+F624+D624</f>
        <v>129570</v>
      </c>
      <c r="H624" s="10">
        <v>4.3200000000000002E-2</v>
      </c>
      <c r="I624" s="10">
        <v>3.8859999999999999E-2</v>
      </c>
      <c r="J624" s="8">
        <f>+H624*E624</f>
        <v>4732.5600000000004</v>
      </c>
      <c r="K624" s="8">
        <f>+G624*I624</f>
        <v>5035.0901999999996</v>
      </c>
      <c r="L624" s="11">
        <f>+K624-J624</f>
        <v>302.53019999999924</v>
      </c>
    </row>
    <row r="625" spans="1:12" x14ac:dyDescent="0.25">
      <c r="A625" s="6">
        <v>12</v>
      </c>
      <c r="B625" s="6" t="s">
        <v>21</v>
      </c>
      <c r="C625" s="6" t="str">
        <f>A625&amp;B625</f>
        <v>12BURTVILLE AVE</v>
      </c>
      <c r="D625" s="7">
        <v>231840</v>
      </c>
      <c r="E625" s="7">
        <v>144970</v>
      </c>
      <c r="F625" s="8">
        <f>+(D625-E625)*0.8*-1</f>
        <v>-69496</v>
      </c>
      <c r="G625" s="9">
        <f>+F625+D625</f>
        <v>162344</v>
      </c>
      <c r="H625" s="10">
        <v>4.3200000000000002E-2</v>
      </c>
      <c r="I625" s="10">
        <v>3.8859999999999999E-2</v>
      </c>
      <c r="J625" s="8">
        <f>+H625*E625</f>
        <v>6262.7040000000006</v>
      </c>
      <c r="K625" s="8">
        <f>+G625*I625</f>
        <v>6308.6878399999996</v>
      </c>
      <c r="L625" s="11">
        <f>+K625-J625</f>
        <v>45.983839999998963</v>
      </c>
    </row>
    <row r="626" spans="1:12" x14ac:dyDescent="0.25">
      <c r="A626" s="6">
        <v>12</v>
      </c>
      <c r="B626" s="6" t="s">
        <v>30</v>
      </c>
      <c r="C626" s="6" t="str">
        <f>A626&amp;B626</f>
        <v>12CHERRY ST</v>
      </c>
      <c r="D626" s="7">
        <v>219030</v>
      </c>
      <c r="E626" s="7">
        <v>113540</v>
      </c>
      <c r="F626" s="8">
        <f>+(D626-E626)*0.8*-1</f>
        <v>-84392</v>
      </c>
      <c r="G626" s="9">
        <f>+F626+D626</f>
        <v>134638</v>
      </c>
      <c r="H626" s="10">
        <v>4.3200000000000002E-2</v>
      </c>
      <c r="I626" s="10">
        <v>3.8859999999999999E-2</v>
      </c>
      <c r="J626" s="8">
        <f>+H626*E626</f>
        <v>4904.9279999999999</v>
      </c>
      <c r="K626" s="8">
        <f>+G626*I626</f>
        <v>5232.0326800000003</v>
      </c>
      <c r="L626" s="11">
        <f>+K626-J626</f>
        <v>327.10468000000037</v>
      </c>
    </row>
    <row r="627" spans="1:12" x14ac:dyDescent="0.25">
      <c r="A627" s="6">
        <v>12</v>
      </c>
      <c r="B627" s="6" t="s">
        <v>32</v>
      </c>
      <c r="C627" s="6" t="str">
        <f>A627&amp;B627</f>
        <v>12CLARK ST</v>
      </c>
      <c r="D627" s="7">
        <v>325920</v>
      </c>
      <c r="E627" s="7">
        <v>235550</v>
      </c>
      <c r="F627" s="8">
        <f>+(D627-E627)*0.8*-1</f>
        <v>-72296</v>
      </c>
      <c r="G627" s="9">
        <f>+F627+D627</f>
        <v>253624</v>
      </c>
      <c r="H627" s="10">
        <v>4.3200000000000002E-2</v>
      </c>
      <c r="I627" s="10">
        <v>3.8859999999999999E-2</v>
      </c>
      <c r="J627" s="8">
        <f>+H627*E627</f>
        <v>10175.76</v>
      </c>
      <c r="K627" s="8">
        <f>+G627*I627</f>
        <v>9855.8286399999997</v>
      </c>
      <c r="L627" s="11">
        <f>+K627-J627</f>
        <v>-319.9313600000005</v>
      </c>
    </row>
    <row r="628" spans="1:12" x14ac:dyDescent="0.25">
      <c r="A628" s="6">
        <v>12</v>
      </c>
      <c r="B628" s="6" t="s">
        <v>35</v>
      </c>
      <c r="C628" s="6" t="str">
        <f>A628&amp;B628</f>
        <v>12COLONY ST</v>
      </c>
      <c r="D628" s="7">
        <v>288890</v>
      </c>
      <c r="E628" s="7">
        <v>217210</v>
      </c>
      <c r="F628" s="8">
        <f>+(D628-E628)*0.8*-1</f>
        <v>-57344</v>
      </c>
      <c r="G628" s="9">
        <f>+F628+D628</f>
        <v>231546</v>
      </c>
      <c r="H628" s="10">
        <v>4.3200000000000002E-2</v>
      </c>
      <c r="I628" s="10">
        <v>3.8859999999999999E-2</v>
      </c>
      <c r="J628" s="8">
        <f>+H628*E628</f>
        <v>9383.4719999999998</v>
      </c>
      <c r="K628" s="8">
        <f>+G628*I628</f>
        <v>8997.877559999999</v>
      </c>
      <c r="L628" s="11">
        <f>+K628-J628</f>
        <v>-385.59444000000076</v>
      </c>
    </row>
    <row r="629" spans="1:12" x14ac:dyDescent="0.25">
      <c r="A629" s="6">
        <v>12</v>
      </c>
      <c r="B629" s="6" t="s">
        <v>36</v>
      </c>
      <c r="C629" s="6" t="str">
        <f>A629&amp;B629</f>
        <v>12COMMODORE COMMO</v>
      </c>
      <c r="D629" s="7">
        <v>168210</v>
      </c>
      <c r="E629" s="7">
        <v>93170</v>
      </c>
      <c r="F629" s="8">
        <f>+(D629-E629)*0.8*-1</f>
        <v>-60032</v>
      </c>
      <c r="G629" s="9">
        <f>+F629+D629</f>
        <v>108178</v>
      </c>
      <c r="H629" s="10">
        <v>4.3200000000000002E-2</v>
      </c>
      <c r="I629" s="10">
        <v>3.8859999999999999E-2</v>
      </c>
      <c r="J629" s="8">
        <f>+H629*E629</f>
        <v>4024.9440000000004</v>
      </c>
      <c r="K629" s="8">
        <f>+G629*I629</f>
        <v>4203.7970800000003</v>
      </c>
      <c r="L629" s="11">
        <f>+K629-J629</f>
        <v>178.85307999999986</v>
      </c>
    </row>
    <row r="630" spans="1:12" x14ac:dyDescent="0.25">
      <c r="A630" s="6">
        <v>12</v>
      </c>
      <c r="B630" s="6" t="s">
        <v>37</v>
      </c>
      <c r="C630" s="6" t="str">
        <f>A630&amp;B630</f>
        <v>12COMMODORE HULL</v>
      </c>
      <c r="D630" s="7">
        <v>422520</v>
      </c>
      <c r="E630" s="7">
        <v>271320</v>
      </c>
      <c r="F630" s="8">
        <f>+(D630-E630)*0.8*-1</f>
        <v>-120960</v>
      </c>
      <c r="G630" s="9">
        <f>+F630+D630</f>
        <v>301560</v>
      </c>
      <c r="H630" s="10">
        <v>4.3200000000000002E-2</v>
      </c>
      <c r="I630" s="10">
        <v>3.8859999999999999E-2</v>
      </c>
      <c r="J630" s="8">
        <f>+H630*E630</f>
        <v>11721.024000000001</v>
      </c>
      <c r="K630" s="8">
        <f>+G630*I630</f>
        <v>11718.6216</v>
      </c>
      <c r="L630" s="11">
        <f>+K630-J630</f>
        <v>-2.4024000000008527</v>
      </c>
    </row>
    <row r="631" spans="1:12" x14ac:dyDescent="0.25">
      <c r="A631" s="12">
        <v>12</v>
      </c>
      <c r="B631" s="12" t="s">
        <v>52</v>
      </c>
      <c r="C631" s="6" t="str">
        <f>A631&amp;B631</f>
        <v>12DERBYSHIRE</v>
      </c>
      <c r="D631" s="13">
        <v>211050</v>
      </c>
      <c r="E631" s="13">
        <v>123480</v>
      </c>
      <c r="F631" s="8">
        <f>+(D631-E631)*0.8*-1</f>
        <v>-70056</v>
      </c>
      <c r="G631" s="9">
        <f>+F631+D631</f>
        <v>140994</v>
      </c>
      <c r="H631" s="10">
        <v>4.3200000000000002E-2</v>
      </c>
      <c r="I631" s="10">
        <v>3.8859999999999999E-2</v>
      </c>
      <c r="J631" s="8">
        <f>+H631*E631</f>
        <v>5334.3360000000002</v>
      </c>
      <c r="K631" s="8">
        <f>+G631*I631</f>
        <v>5479.0268399999995</v>
      </c>
      <c r="L631" s="11">
        <f>+K631-J631</f>
        <v>144.6908399999993</v>
      </c>
    </row>
    <row r="632" spans="1:12" x14ac:dyDescent="0.25">
      <c r="A632" s="6">
        <v>12</v>
      </c>
      <c r="B632" s="6" t="s">
        <v>59</v>
      </c>
      <c r="C632" s="6" t="str">
        <f>A632&amp;B632</f>
        <v>12E HAWKINS ST</v>
      </c>
      <c r="D632" s="7">
        <v>133840</v>
      </c>
      <c r="E632" s="7">
        <v>92680</v>
      </c>
      <c r="F632" s="8">
        <f>+(D632-E632)*0.8*-1</f>
        <v>-32928</v>
      </c>
      <c r="G632" s="9">
        <f>+F632+D632</f>
        <v>100912</v>
      </c>
      <c r="H632" s="10">
        <v>4.3200000000000002E-2</v>
      </c>
      <c r="I632" s="10">
        <v>3.8859999999999999E-2</v>
      </c>
      <c r="J632" s="8">
        <f>+H632*E632</f>
        <v>4003.7760000000003</v>
      </c>
      <c r="K632" s="8">
        <f>+G632*I632</f>
        <v>3921.4403199999997</v>
      </c>
      <c r="L632" s="11">
        <f>+K632-J632</f>
        <v>-82.335680000000593</v>
      </c>
    </row>
    <row r="633" spans="1:12" x14ac:dyDescent="0.25">
      <c r="A633" s="6">
        <v>12</v>
      </c>
      <c r="B633" s="6" t="s">
        <v>69</v>
      </c>
      <c r="C633" s="6" t="str">
        <f>A633&amp;B633</f>
        <v>12FAIRVIEW TERR</v>
      </c>
      <c r="D633" s="7">
        <v>320810</v>
      </c>
      <c r="E633" s="7">
        <v>235480</v>
      </c>
      <c r="F633" s="8">
        <f>+(D633-E633)*0.8*-1</f>
        <v>-68264</v>
      </c>
      <c r="G633" s="9">
        <f>+F633+D633</f>
        <v>252546</v>
      </c>
      <c r="H633" s="10">
        <v>4.3200000000000002E-2</v>
      </c>
      <c r="I633" s="10">
        <v>3.8859999999999999E-2</v>
      </c>
      <c r="J633" s="8">
        <f>+H633*E633</f>
        <v>10172.736000000001</v>
      </c>
      <c r="K633" s="8">
        <f>+G633*I633</f>
        <v>9813.9375600000003</v>
      </c>
      <c r="L633" s="11">
        <f>+K633-J633</f>
        <v>-358.79844000000048</v>
      </c>
    </row>
    <row r="634" spans="1:12" x14ac:dyDescent="0.25">
      <c r="A634" s="6">
        <v>12</v>
      </c>
      <c r="B634" s="6" t="s">
        <v>75</v>
      </c>
      <c r="C634" s="6" t="str">
        <f>A634&amp;B634</f>
        <v>12FOURTH ST</v>
      </c>
      <c r="D634" s="7">
        <v>220570</v>
      </c>
      <c r="E634" s="7">
        <v>108150</v>
      </c>
      <c r="F634" s="8">
        <f>+(D634-E634)*0.8*-1</f>
        <v>-89936</v>
      </c>
      <c r="G634" s="9">
        <f>+F634+D634</f>
        <v>130634</v>
      </c>
      <c r="H634" s="10">
        <v>4.3200000000000002E-2</v>
      </c>
      <c r="I634" s="10">
        <v>3.8859999999999999E-2</v>
      </c>
      <c r="J634" s="8">
        <f>+H634*E634</f>
        <v>4672.08</v>
      </c>
      <c r="K634" s="8">
        <f>+G634*I634</f>
        <v>5076.4372400000002</v>
      </c>
      <c r="L634" s="11">
        <f>+K634-J634</f>
        <v>404.35724000000027</v>
      </c>
    </row>
    <row r="635" spans="1:12" x14ac:dyDescent="0.25">
      <c r="A635" s="6">
        <v>12</v>
      </c>
      <c r="B635" s="6" t="s">
        <v>77</v>
      </c>
      <c r="C635" s="6" t="str">
        <f>A635&amp;B635</f>
        <v>12FRANK GATES LN</v>
      </c>
      <c r="D635" s="7">
        <v>416850</v>
      </c>
      <c r="E635" s="7">
        <v>268520</v>
      </c>
      <c r="F635" s="8">
        <f>+(D635-E635)*0.8*-1</f>
        <v>-118664</v>
      </c>
      <c r="G635" s="9">
        <f>+F635+D635</f>
        <v>298186</v>
      </c>
      <c r="H635" s="10">
        <v>4.3200000000000002E-2</v>
      </c>
      <c r="I635" s="10">
        <v>3.8859999999999999E-2</v>
      </c>
      <c r="J635" s="8">
        <f>+H635*E635</f>
        <v>11600.064</v>
      </c>
      <c r="K635" s="8">
        <f>+G635*I635</f>
        <v>11587.507959999999</v>
      </c>
      <c r="L635" s="11">
        <f>+K635-J635</f>
        <v>-12.556040000001303</v>
      </c>
    </row>
    <row r="636" spans="1:12" x14ac:dyDescent="0.25">
      <c r="A636" s="6">
        <v>12</v>
      </c>
      <c r="B636" s="6" t="s">
        <v>80</v>
      </c>
      <c r="C636" s="6" t="str">
        <f>A636&amp;B636</f>
        <v>12GARDEN PLACE</v>
      </c>
      <c r="D636" s="7">
        <v>334460</v>
      </c>
      <c r="E636" s="7">
        <v>257880</v>
      </c>
      <c r="F636" s="8">
        <f>+(D636-E636)*0.8*-1</f>
        <v>-61264</v>
      </c>
      <c r="G636" s="9">
        <f>+F636+D636</f>
        <v>273196</v>
      </c>
      <c r="H636" s="10">
        <v>4.3200000000000002E-2</v>
      </c>
      <c r="I636" s="10">
        <v>3.8859999999999999E-2</v>
      </c>
      <c r="J636" s="8">
        <f>+H636*E636</f>
        <v>11140.416000000001</v>
      </c>
      <c r="K636" s="8">
        <f>+G636*I636</f>
        <v>10616.396559999999</v>
      </c>
      <c r="L636" s="11">
        <f>+K636-J636</f>
        <v>-524.01944000000185</v>
      </c>
    </row>
    <row r="637" spans="1:12" x14ac:dyDescent="0.25">
      <c r="A637" s="6">
        <v>12</v>
      </c>
      <c r="B637" s="6" t="s">
        <v>82</v>
      </c>
      <c r="C637" s="6" t="str">
        <f>A637&amp;B637</f>
        <v>12GENERAL WOOSTER RD</v>
      </c>
      <c r="D637" s="7">
        <v>301350</v>
      </c>
      <c r="E637" s="7">
        <v>203490</v>
      </c>
      <c r="F637" s="8">
        <f>+(D637-E637)*0.8*-1</f>
        <v>-78288</v>
      </c>
      <c r="G637" s="9">
        <f>+F637+D637</f>
        <v>223062</v>
      </c>
      <c r="H637" s="10">
        <v>4.3200000000000002E-2</v>
      </c>
      <c r="I637" s="10">
        <v>3.8859999999999999E-2</v>
      </c>
      <c r="J637" s="8">
        <f>+H637*E637</f>
        <v>8790.768</v>
      </c>
      <c r="K637" s="8">
        <f>+G637*I637</f>
        <v>8668.1893199999995</v>
      </c>
      <c r="L637" s="11">
        <f>+K637-J637</f>
        <v>-122.57868000000053</v>
      </c>
    </row>
    <row r="638" spans="1:12" x14ac:dyDescent="0.25">
      <c r="A638" s="6">
        <v>12</v>
      </c>
      <c r="B638" s="6" t="s">
        <v>85</v>
      </c>
      <c r="C638" s="6" t="str">
        <f>A638&amp;B638</f>
        <v>12GRANDVIEW BLVD</v>
      </c>
      <c r="D638" s="7">
        <v>237090</v>
      </c>
      <c r="E638" s="7">
        <v>134820</v>
      </c>
      <c r="F638" s="8">
        <f>+(D638-E638)*0.8*-1</f>
        <v>-81816</v>
      </c>
      <c r="G638" s="9">
        <f>+F638+D638</f>
        <v>155274</v>
      </c>
      <c r="H638" s="10">
        <v>4.3200000000000002E-2</v>
      </c>
      <c r="I638" s="10">
        <v>3.8859999999999999E-2</v>
      </c>
      <c r="J638" s="8">
        <f>+H638*E638</f>
        <v>5824.2240000000002</v>
      </c>
      <c r="K638" s="8">
        <f>+G638*I638</f>
        <v>6033.9476399999994</v>
      </c>
      <c r="L638" s="11">
        <f>+K638-J638</f>
        <v>209.72363999999925</v>
      </c>
    </row>
    <row r="639" spans="1:12" x14ac:dyDescent="0.25">
      <c r="A639" s="6">
        <v>12</v>
      </c>
      <c r="B639" s="6" t="s">
        <v>91</v>
      </c>
      <c r="C639" s="6" t="str">
        <f>A639&amp;B639</f>
        <v>12HAWTHORNE AVE</v>
      </c>
      <c r="D639" s="7">
        <v>202090</v>
      </c>
      <c r="E639" s="7">
        <v>129780</v>
      </c>
      <c r="F639" s="8">
        <f>+(D639-E639)*0.8*-1</f>
        <v>-57848</v>
      </c>
      <c r="G639" s="9">
        <f>+F639+D639</f>
        <v>144242</v>
      </c>
      <c r="H639" s="10">
        <v>4.3200000000000002E-2</v>
      </c>
      <c r="I639" s="10">
        <v>3.8859999999999999E-2</v>
      </c>
      <c r="J639" s="8">
        <f>+H639*E639</f>
        <v>5606.4960000000001</v>
      </c>
      <c r="K639" s="8">
        <f>+G639*I639</f>
        <v>5605.2441199999994</v>
      </c>
      <c r="L639" s="11">
        <f>+K639-J639</f>
        <v>-1.2518800000007104</v>
      </c>
    </row>
    <row r="640" spans="1:12" x14ac:dyDescent="0.25">
      <c r="A640" s="6">
        <v>12</v>
      </c>
      <c r="B640" s="6" t="s">
        <v>92</v>
      </c>
      <c r="C640" s="6" t="str">
        <f>A640&amp;B640</f>
        <v>12HAWTHORNE PLACE</v>
      </c>
      <c r="D640" s="7">
        <v>181090</v>
      </c>
      <c r="E640" s="7">
        <v>82600</v>
      </c>
      <c r="F640" s="8">
        <f>+(D640-E640)*0.8*-1</f>
        <v>-78792</v>
      </c>
      <c r="G640" s="9">
        <f>+F640+D640</f>
        <v>102298</v>
      </c>
      <c r="H640" s="10">
        <v>4.3200000000000002E-2</v>
      </c>
      <c r="I640" s="10">
        <v>3.8859999999999999E-2</v>
      </c>
      <c r="J640" s="8">
        <f>+H640*E640</f>
        <v>3568.32</v>
      </c>
      <c r="K640" s="8">
        <f>+G640*I640</f>
        <v>3975.3002799999999</v>
      </c>
      <c r="L640" s="11">
        <f>+K640-J640</f>
        <v>406.98027999999977</v>
      </c>
    </row>
    <row r="641" spans="1:12" x14ac:dyDescent="0.25">
      <c r="A641" s="6">
        <v>12</v>
      </c>
      <c r="B641" s="6" t="s">
        <v>94</v>
      </c>
      <c r="C641" s="6" t="str">
        <f>A641&amp;B641</f>
        <v>12HIGH ST</v>
      </c>
      <c r="D641" s="7">
        <v>319410</v>
      </c>
      <c r="E641" s="7">
        <v>145810</v>
      </c>
      <c r="F641" s="8">
        <f>+(D641-E641)*0.8*-1</f>
        <v>-138880</v>
      </c>
      <c r="G641" s="9">
        <f>+F641+D641</f>
        <v>180530</v>
      </c>
      <c r="H641" s="10">
        <v>4.3200000000000002E-2</v>
      </c>
      <c r="I641" s="10">
        <v>3.8859999999999999E-2</v>
      </c>
      <c r="J641" s="8">
        <f>+H641*E641</f>
        <v>6298.9920000000002</v>
      </c>
      <c r="K641" s="8">
        <f>+G641*I641</f>
        <v>7015.3957999999993</v>
      </c>
      <c r="L641" s="11">
        <f>+K641-J641</f>
        <v>716.40379999999914</v>
      </c>
    </row>
    <row r="642" spans="1:12" x14ac:dyDescent="0.25">
      <c r="A642" s="6">
        <v>12</v>
      </c>
      <c r="B642" s="6" t="s">
        <v>104</v>
      </c>
      <c r="C642" s="6" t="str">
        <f>A642&amp;B642</f>
        <v>12INDIAN AVE</v>
      </c>
      <c r="D642" s="7">
        <v>173250</v>
      </c>
      <c r="E642" s="7">
        <v>114520</v>
      </c>
      <c r="F642" s="8">
        <f>+(D642-E642)*0.8*-1</f>
        <v>-46984</v>
      </c>
      <c r="G642" s="9">
        <f>+F642+D642</f>
        <v>126266</v>
      </c>
      <c r="H642" s="10">
        <v>4.3200000000000002E-2</v>
      </c>
      <c r="I642" s="10">
        <v>3.8859999999999999E-2</v>
      </c>
      <c r="J642" s="8">
        <f>+H642*E642</f>
        <v>4947.2640000000001</v>
      </c>
      <c r="K642" s="8">
        <f>+G642*I642</f>
        <v>4906.6967599999998</v>
      </c>
      <c r="L642" s="11">
        <f>+K642-J642</f>
        <v>-40.567240000000311</v>
      </c>
    </row>
    <row r="643" spans="1:12" x14ac:dyDescent="0.25">
      <c r="A643" s="6">
        <v>12</v>
      </c>
      <c r="B643" s="6" t="s">
        <v>105</v>
      </c>
      <c r="C643" s="6" t="str">
        <f>A643&amp;B643</f>
        <v>12JEANETTI DR</v>
      </c>
      <c r="D643" s="7">
        <v>242620</v>
      </c>
      <c r="E643" s="7">
        <v>175700</v>
      </c>
      <c r="F643" s="8">
        <f>+(D643-E643)*0.8*-1</f>
        <v>-53536</v>
      </c>
      <c r="G643" s="9">
        <f>+F643+D643</f>
        <v>189084</v>
      </c>
      <c r="H643" s="10">
        <v>4.3200000000000002E-2</v>
      </c>
      <c r="I643" s="10">
        <v>3.8859999999999999E-2</v>
      </c>
      <c r="J643" s="8">
        <f>+H643*E643</f>
        <v>7590.2400000000007</v>
      </c>
      <c r="K643" s="8">
        <f>+G643*I643</f>
        <v>7347.8042399999995</v>
      </c>
      <c r="L643" s="11">
        <f>+K643-J643</f>
        <v>-242.43576000000121</v>
      </c>
    </row>
    <row r="644" spans="1:12" x14ac:dyDescent="0.25">
      <c r="A644" s="6">
        <v>12</v>
      </c>
      <c r="B644" s="6" t="s">
        <v>106</v>
      </c>
      <c r="C644" s="6" t="str">
        <f>A644&amp;B644</f>
        <v>12JOHN ST</v>
      </c>
      <c r="D644" s="7">
        <v>326550</v>
      </c>
      <c r="E644" s="7">
        <v>197120</v>
      </c>
      <c r="F644" s="8">
        <f>+(D644-E644)*0.8*-1</f>
        <v>-103544</v>
      </c>
      <c r="G644" s="9">
        <f>+F644+D644</f>
        <v>223006</v>
      </c>
      <c r="H644" s="10">
        <v>4.3200000000000002E-2</v>
      </c>
      <c r="I644" s="10">
        <v>3.8859999999999999E-2</v>
      </c>
      <c r="J644" s="8">
        <f>+H644*E644</f>
        <v>8515.5840000000007</v>
      </c>
      <c r="K644" s="8">
        <f>+G644*I644</f>
        <v>8666.0131600000004</v>
      </c>
      <c r="L644" s="11">
        <f>+K644-J644</f>
        <v>150.42915999999968</v>
      </c>
    </row>
    <row r="645" spans="1:12" x14ac:dyDescent="0.25">
      <c r="A645" s="6">
        <v>12</v>
      </c>
      <c r="B645" s="6" t="s">
        <v>107</v>
      </c>
      <c r="C645" s="6" t="str">
        <f>A645&amp;B645</f>
        <v>12JOYCE AVE</v>
      </c>
      <c r="D645" s="7">
        <v>213780</v>
      </c>
      <c r="E645" s="7">
        <v>142310</v>
      </c>
      <c r="F645" s="8">
        <f>+(D645-E645)*0.8*-1</f>
        <v>-57176</v>
      </c>
      <c r="G645" s="9">
        <f>+F645+D645</f>
        <v>156604</v>
      </c>
      <c r="H645" s="10">
        <v>4.3200000000000002E-2</v>
      </c>
      <c r="I645" s="10">
        <v>3.8859999999999999E-2</v>
      </c>
      <c r="J645" s="8">
        <f>+H645*E645</f>
        <v>6147.7920000000004</v>
      </c>
      <c r="K645" s="8">
        <f>+G645*I645</f>
        <v>6085.6314400000001</v>
      </c>
      <c r="L645" s="11">
        <f>+K645-J645</f>
        <v>-62.16056000000026</v>
      </c>
    </row>
    <row r="646" spans="1:12" x14ac:dyDescent="0.25">
      <c r="A646" s="6">
        <v>12</v>
      </c>
      <c r="B646" s="6" t="s">
        <v>108</v>
      </c>
      <c r="C646" s="6" t="str">
        <f>A646&amp;B646</f>
        <v>12KINDLE LANE</v>
      </c>
      <c r="D646" s="7">
        <v>261800</v>
      </c>
      <c r="E646" s="7">
        <v>138320</v>
      </c>
      <c r="F646" s="8">
        <f>+(D646-E646)*0.8*-1</f>
        <v>-98784</v>
      </c>
      <c r="G646" s="9">
        <f>+F646+D646</f>
        <v>163016</v>
      </c>
      <c r="H646" s="10">
        <v>4.3200000000000002E-2</v>
      </c>
      <c r="I646" s="10">
        <v>3.8859999999999999E-2</v>
      </c>
      <c r="J646" s="8">
        <f>+H646*E646</f>
        <v>5975.424</v>
      </c>
      <c r="K646" s="8">
        <f>+G646*I646</f>
        <v>6334.8017599999994</v>
      </c>
      <c r="L646" s="11">
        <f>+K646-J646</f>
        <v>359.3777599999994</v>
      </c>
    </row>
    <row r="647" spans="1:12" x14ac:dyDescent="0.25">
      <c r="A647" s="6">
        <v>12</v>
      </c>
      <c r="B647" s="6" t="s">
        <v>110</v>
      </c>
      <c r="C647" s="6" t="str">
        <f>A647&amp;B647</f>
        <v>12KRAKOW ST</v>
      </c>
      <c r="D647" s="7">
        <v>261870</v>
      </c>
      <c r="E647" s="7">
        <v>168210</v>
      </c>
      <c r="F647" s="8">
        <f>+(D647-E647)*0.8*-1</f>
        <v>-74928</v>
      </c>
      <c r="G647" s="9">
        <f>+F647+D647</f>
        <v>186942</v>
      </c>
      <c r="H647" s="10">
        <v>4.3200000000000002E-2</v>
      </c>
      <c r="I647" s="10">
        <v>3.8859999999999999E-2</v>
      </c>
      <c r="J647" s="8">
        <f>+H647*E647</f>
        <v>7266.6720000000005</v>
      </c>
      <c r="K647" s="8">
        <f>+G647*I647</f>
        <v>7264.5661199999995</v>
      </c>
      <c r="L647" s="11">
        <f>+K647-J647</f>
        <v>-2.1058800000009796</v>
      </c>
    </row>
    <row r="648" spans="1:12" x14ac:dyDescent="0.25">
      <c r="A648" s="6">
        <v>12</v>
      </c>
      <c r="B648" s="6" t="s">
        <v>114</v>
      </c>
      <c r="C648" s="6" t="str">
        <f>A648&amp;B648</f>
        <v>12LAUREL AVE</v>
      </c>
      <c r="D648" s="7">
        <v>340130</v>
      </c>
      <c r="E648" s="7">
        <v>219450</v>
      </c>
      <c r="F648" s="8">
        <f>+(D648-E648)*0.8*-1</f>
        <v>-96544</v>
      </c>
      <c r="G648" s="9">
        <f>+F648+D648</f>
        <v>243586</v>
      </c>
      <c r="H648" s="10">
        <v>4.3200000000000002E-2</v>
      </c>
      <c r="I648" s="10">
        <v>3.8859999999999999E-2</v>
      </c>
      <c r="J648" s="8">
        <f>+H648*E648</f>
        <v>9480.24</v>
      </c>
      <c r="K648" s="8">
        <f>+G648*I648</f>
        <v>9465.7519599999996</v>
      </c>
      <c r="L648" s="11">
        <f>+K648-J648</f>
        <v>-14.488040000000183</v>
      </c>
    </row>
    <row r="649" spans="1:12" x14ac:dyDescent="0.25">
      <c r="A649" s="6">
        <v>12</v>
      </c>
      <c r="B649" s="6" t="s">
        <v>180</v>
      </c>
      <c r="C649" s="6" t="str">
        <f>A649&amp;B649</f>
        <v>12MARSHALL LANE</v>
      </c>
      <c r="D649" s="7">
        <v>239820</v>
      </c>
      <c r="E649" s="7">
        <v>165900</v>
      </c>
      <c r="F649" s="8">
        <f>+(D649-E649)*0.8*-1</f>
        <v>-59136</v>
      </c>
      <c r="G649" s="9">
        <f>+F649+D649</f>
        <v>180684</v>
      </c>
      <c r="H649" s="10">
        <v>4.3200000000000002E-2</v>
      </c>
      <c r="I649" s="10">
        <v>3.8859999999999999E-2</v>
      </c>
      <c r="J649" s="8">
        <f>+H649*E649</f>
        <v>7166.88</v>
      </c>
      <c r="K649" s="8">
        <f>+G649*I649</f>
        <v>7021.3802399999995</v>
      </c>
      <c r="L649" s="11">
        <f>+K649-J649</f>
        <v>-145.49976000000061</v>
      </c>
    </row>
    <row r="650" spans="1:12" x14ac:dyDescent="0.25">
      <c r="A650" s="6">
        <v>12</v>
      </c>
      <c r="B650" s="6" t="s">
        <v>182</v>
      </c>
      <c r="C650" s="6" t="str">
        <f>A650&amp;B650</f>
        <v>12MCCONNEY GROVE</v>
      </c>
      <c r="D650" s="7">
        <v>84700</v>
      </c>
      <c r="E650" s="7">
        <v>42700</v>
      </c>
      <c r="F650" s="8">
        <f>+(D650-E650)*0.8*-1</f>
        <v>-33600</v>
      </c>
      <c r="G650" s="9">
        <f>+F650+D650</f>
        <v>51100</v>
      </c>
      <c r="H650" s="10">
        <v>4.3200000000000002E-2</v>
      </c>
      <c r="I650" s="10">
        <v>3.8859999999999999E-2</v>
      </c>
      <c r="J650" s="8">
        <f>+H650*E650</f>
        <v>1844.64</v>
      </c>
      <c r="K650" s="8">
        <f>+G650*I650</f>
        <v>1985.7459999999999</v>
      </c>
      <c r="L650" s="11">
        <f>+K650-J650</f>
        <v>141.10599999999977</v>
      </c>
    </row>
    <row r="651" spans="1:12" x14ac:dyDescent="0.25">
      <c r="A651" s="6">
        <v>12</v>
      </c>
      <c r="B651" s="6" t="s">
        <v>192</v>
      </c>
      <c r="C651" s="6" t="str">
        <f>A651&amp;B651</f>
        <v>12NORTH AVE</v>
      </c>
      <c r="D651" s="7">
        <v>276080</v>
      </c>
      <c r="E651" s="7">
        <v>154770</v>
      </c>
      <c r="F651" s="8">
        <f>+(D651-E651)*0.8*-1</f>
        <v>-97048</v>
      </c>
      <c r="G651" s="9">
        <f>+F651+D651</f>
        <v>179032</v>
      </c>
      <c r="H651" s="10">
        <v>4.3200000000000002E-2</v>
      </c>
      <c r="I651" s="10">
        <v>3.8859999999999999E-2</v>
      </c>
      <c r="J651" s="8">
        <f>+H651*E651</f>
        <v>6686.0640000000003</v>
      </c>
      <c r="K651" s="8">
        <f>+G651*I651</f>
        <v>6957.1835199999996</v>
      </c>
      <c r="L651" s="11">
        <f>+K651-J651</f>
        <v>271.11951999999928</v>
      </c>
    </row>
    <row r="652" spans="1:12" x14ac:dyDescent="0.25">
      <c r="A652" s="6">
        <v>12</v>
      </c>
      <c r="B652" s="6" t="s">
        <v>195</v>
      </c>
      <c r="C652" s="6" t="str">
        <f>A652&amp;B652</f>
        <v>12OAK ST</v>
      </c>
      <c r="D652" s="7">
        <v>114240</v>
      </c>
      <c r="E652" s="7">
        <v>64190</v>
      </c>
      <c r="F652" s="8">
        <f>+(D652-E652)*0.8*-1</f>
        <v>-40040</v>
      </c>
      <c r="G652" s="9">
        <f>+F652+D652</f>
        <v>74200</v>
      </c>
      <c r="H652" s="10">
        <v>4.3200000000000002E-2</v>
      </c>
      <c r="I652" s="10">
        <v>3.8859999999999999E-2</v>
      </c>
      <c r="J652" s="8">
        <f>+H652*E652</f>
        <v>2773.0080000000003</v>
      </c>
      <c r="K652" s="8">
        <f>+G652*I652</f>
        <v>2883.4119999999998</v>
      </c>
      <c r="L652" s="11">
        <f>+K652-J652</f>
        <v>110.40399999999954</v>
      </c>
    </row>
    <row r="653" spans="1:12" x14ac:dyDescent="0.25">
      <c r="A653" s="6">
        <v>12</v>
      </c>
      <c r="B653" s="6" t="s">
        <v>199</v>
      </c>
      <c r="C653" s="6" t="str">
        <f>A653&amp;B653</f>
        <v>12ORANGEWOOD WEST</v>
      </c>
      <c r="D653" s="7">
        <v>158620</v>
      </c>
      <c r="E653" s="7">
        <v>92120</v>
      </c>
      <c r="F653" s="8">
        <f>+(D653-E653)*0.8*-1</f>
        <v>-53200</v>
      </c>
      <c r="G653" s="9">
        <f>+F653+D653</f>
        <v>105420</v>
      </c>
      <c r="H653" s="10">
        <v>4.3200000000000002E-2</v>
      </c>
      <c r="I653" s="10">
        <v>3.8859999999999999E-2</v>
      </c>
      <c r="J653" s="8">
        <f>+H653*E653</f>
        <v>3979.5840000000003</v>
      </c>
      <c r="K653" s="8">
        <f>+G653*I653</f>
        <v>4096.6211999999996</v>
      </c>
      <c r="L653" s="11">
        <f>+K653-J653</f>
        <v>117.0371999999993</v>
      </c>
    </row>
    <row r="654" spans="1:12" x14ac:dyDescent="0.25">
      <c r="A654" s="6">
        <v>12</v>
      </c>
      <c r="B654" s="6" t="s">
        <v>203</v>
      </c>
      <c r="C654" s="6" t="str">
        <f>A654&amp;B654</f>
        <v>12PATTY ANN TERR</v>
      </c>
      <c r="D654" s="7">
        <v>216860</v>
      </c>
      <c r="E654" s="7">
        <v>122430</v>
      </c>
      <c r="F654" s="8">
        <f>+(D654-E654)*0.8*-1</f>
        <v>-75544</v>
      </c>
      <c r="G654" s="9">
        <f>+F654+D654</f>
        <v>141316</v>
      </c>
      <c r="H654" s="10">
        <v>4.3200000000000002E-2</v>
      </c>
      <c r="I654" s="10">
        <v>3.8859999999999999E-2</v>
      </c>
      <c r="J654" s="8">
        <f>+H654*E654</f>
        <v>5288.9760000000006</v>
      </c>
      <c r="K654" s="8">
        <f>+G654*I654</f>
        <v>5491.5397599999997</v>
      </c>
      <c r="L654" s="11">
        <f>+K654-J654</f>
        <v>202.56375999999909</v>
      </c>
    </row>
    <row r="655" spans="1:12" x14ac:dyDescent="0.25">
      <c r="A655" s="6">
        <v>12</v>
      </c>
      <c r="B655" s="6" t="s">
        <v>209</v>
      </c>
      <c r="C655" s="6" t="str">
        <f>A655&amp;B655</f>
        <v>12PRINDLE AVE</v>
      </c>
      <c r="D655" s="7">
        <v>198450</v>
      </c>
      <c r="E655" s="7">
        <v>143640</v>
      </c>
      <c r="F655" s="8">
        <f>+(D655-E655)*0.8*-1</f>
        <v>-43848</v>
      </c>
      <c r="G655" s="9">
        <f>+F655+D655</f>
        <v>154602</v>
      </c>
      <c r="H655" s="10">
        <v>4.3200000000000002E-2</v>
      </c>
      <c r="I655" s="10">
        <v>3.8859999999999999E-2</v>
      </c>
      <c r="J655" s="8">
        <f>+H655*E655</f>
        <v>6205.2480000000005</v>
      </c>
      <c r="K655" s="8">
        <f>+G655*I655</f>
        <v>6007.8337199999996</v>
      </c>
      <c r="L655" s="11">
        <f>+K655-J655</f>
        <v>-197.41428000000087</v>
      </c>
    </row>
    <row r="656" spans="1:12" x14ac:dyDescent="0.25">
      <c r="A656" s="6">
        <v>12</v>
      </c>
      <c r="B656" s="6" t="s">
        <v>214</v>
      </c>
      <c r="C656" s="6" t="str">
        <f>A656&amp;B656</f>
        <v>12SANTANGELO TERR</v>
      </c>
      <c r="D656" s="7">
        <v>110250</v>
      </c>
      <c r="E656" s="7">
        <v>43750</v>
      </c>
      <c r="F656" s="8">
        <f>+(D656-E656)*0.8*-1</f>
        <v>-53200</v>
      </c>
      <c r="G656" s="9">
        <f>+F656+D656</f>
        <v>57050</v>
      </c>
      <c r="H656" s="10">
        <v>4.3200000000000002E-2</v>
      </c>
      <c r="I656" s="10">
        <v>3.8859999999999999E-2</v>
      </c>
      <c r="J656" s="8">
        <f>+H656*E656</f>
        <v>1890</v>
      </c>
      <c r="K656" s="8">
        <f>+G656*I656</f>
        <v>2216.9629999999997</v>
      </c>
      <c r="L656" s="11">
        <f>+K656-J656</f>
        <v>326.96299999999974</v>
      </c>
    </row>
    <row r="657" spans="1:12" x14ac:dyDescent="0.25">
      <c r="A657" s="6">
        <v>12</v>
      </c>
      <c r="B657" s="6" t="s">
        <v>216</v>
      </c>
      <c r="C657" s="6" t="str">
        <f>A657&amp;B657</f>
        <v>12SELMA AVE</v>
      </c>
      <c r="D657" s="7">
        <v>295750</v>
      </c>
      <c r="E657" s="7">
        <v>195580</v>
      </c>
      <c r="F657" s="8">
        <f>+(D657-E657)*0.8*-1</f>
        <v>-80136</v>
      </c>
      <c r="G657" s="9">
        <f>+F657+D657</f>
        <v>215614</v>
      </c>
      <c r="H657" s="10">
        <v>4.3200000000000002E-2</v>
      </c>
      <c r="I657" s="10">
        <v>3.8859999999999999E-2</v>
      </c>
      <c r="J657" s="8">
        <f>+H657*E657</f>
        <v>8449.0560000000005</v>
      </c>
      <c r="K657" s="8">
        <f>+G657*I657</f>
        <v>8378.7600399999992</v>
      </c>
      <c r="L657" s="11">
        <f>+K657-J657</f>
        <v>-70.295960000001287</v>
      </c>
    </row>
    <row r="658" spans="1:12" x14ac:dyDescent="0.25">
      <c r="A658" s="6">
        <v>12</v>
      </c>
      <c r="B658" s="6" t="s">
        <v>217</v>
      </c>
      <c r="C658" s="6" t="str">
        <f>A658&amp;B658</f>
        <v>12SENTINEL HILL RD</v>
      </c>
      <c r="D658" s="7">
        <v>295610</v>
      </c>
      <c r="E658" s="7">
        <v>199360</v>
      </c>
      <c r="F658" s="8">
        <f>+(D658-E658)*0.8*-1</f>
        <v>-77000</v>
      </c>
      <c r="G658" s="9">
        <f>+F658+D658</f>
        <v>218610</v>
      </c>
      <c r="H658" s="10">
        <v>4.3200000000000002E-2</v>
      </c>
      <c r="I658" s="10">
        <v>3.8859999999999999E-2</v>
      </c>
      <c r="J658" s="8">
        <f>+H658*E658</f>
        <v>8612.3520000000008</v>
      </c>
      <c r="K658" s="8">
        <f>+G658*I658</f>
        <v>8495.1846000000005</v>
      </c>
      <c r="L658" s="11">
        <f>+K658-J658</f>
        <v>-117.16740000000027</v>
      </c>
    </row>
    <row r="659" spans="1:12" x14ac:dyDescent="0.25">
      <c r="A659" s="6">
        <v>12</v>
      </c>
      <c r="B659" s="6" t="s">
        <v>218</v>
      </c>
      <c r="C659" s="6" t="str">
        <f>A659&amp;B659</f>
        <v>12SEVENTH ST</v>
      </c>
      <c r="D659" s="7">
        <v>144480</v>
      </c>
      <c r="E659" s="7">
        <v>93450</v>
      </c>
      <c r="F659" s="8">
        <f>+(D659-E659)*0.8*-1</f>
        <v>-40824</v>
      </c>
      <c r="G659" s="9">
        <f>+F659+D659</f>
        <v>103656</v>
      </c>
      <c r="H659" s="10">
        <v>4.3200000000000002E-2</v>
      </c>
      <c r="I659" s="10">
        <v>3.8859999999999999E-2</v>
      </c>
      <c r="J659" s="8">
        <f>+H659*E659</f>
        <v>4037.0400000000004</v>
      </c>
      <c r="K659" s="8">
        <f>+G659*I659</f>
        <v>4028.0721599999997</v>
      </c>
      <c r="L659" s="11">
        <f>+K659-J659</f>
        <v>-8.9678400000007059</v>
      </c>
    </row>
    <row r="660" spans="1:12" x14ac:dyDescent="0.25">
      <c r="A660" s="6">
        <v>12</v>
      </c>
      <c r="B660" s="6" t="s">
        <v>221</v>
      </c>
      <c r="C660" s="6" t="str">
        <f>A660&amp;B660</f>
        <v>12SHERWOOD AVE</v>
      </c>
      <c r="D660" s="7">
        <v>231560</v>
      </c>
      <c r="E660" s="7">
        <v>150640</v>
      </c>
      <c r="F660" s="8">
        <f>+(D660-E660)*0.8*-1</f>
        <v>-64736</v>
      </c>
      <c r="G660" s="9">
        <f>+F660+D660</f>
        <v>166824</v>
      </c>
      <c r="H660" s="10">
        <v>4.3200000000000002E-2</v>
      </c>
      <c r="I660" s="10">
        <v>3.8859999999999999E-2</v>
      </c>
      <c r="J660" s="8">
        <f>+H660*E660</f>
        <v>6507.6480000000001</v>
      </c>
      <c r="K660" s="8">
        <f>+G660*I660</f>
        <v>6482.7806399999999</v>
      </c>
      <c r="L660" s="11">
        <f>+K660-J660</f>
        <v>-24.86736000000019</v>
      </c>
    </row>
    <row r="661" spans="1:12" x14ac:dyDescent="0.25">
      <c r="A661" s="6">
        <v>12</v>
      </c>
      <c r="B661" s="6" t="s">
        <v>222</v>
      </c>
      <c r="C661" s="6" t="str">
        <f>A661&amp;B661</f>
        <v>12SILVER HILL CND</v>
      </c>
      <c r="D661" s="7">
        <v>73640</v>
      </c>
      <c r="E661" s="7">
        <v>44310</v>
      </c>
      <c r="F661" s="8">
        <f>+(D661-E661)*0.8*-1</f>
        <v>-23464</v>
      </c>
      <c r="G661" s="9">
        <f>+F661+D661</f>
        <v>50176</v>
      </c>
      <c r="H661" s="10">
        <v>4.3200000000000002E-2</v>
      </c>
      <c r="I661" s="10">
        <v>3.8859999999999999E-2</v>
      </c>
      <c r="J661" s="8">
        <f>+H661*E661</f>
        <v>1914.192</v>
      </c>
      <c r="K661" s="8">
        <f>+G661*I661</f>
        <v>1949.8393599999999</v>
      </c>
      <c r="L661" s="11">
        <f>+K661-J661</f>
        <v>35.647359999999935</v>
      </c>
    </row>
    <row r="662" spans="1:12" x14ac:dyDescent="0.25">
      <c r="A662" s="6">
        <v>12</v>
      </c>
      <c r="B662" s="6" t="s">
        <v>225</v>
      </c>
      <c r="C662" s="6" t="str">
        <f>A662&amp;B662</f>
        <v>12SIXTH ST</v>
      </c>
      <c r="D662" s="7">
        <v>146930</v>
      </c>
      <c r="E662" s="7">
        <v>117040</v>
      </c>
      <c r="F662" s="8">
        <f>+(D662-E662)*0.8*-1</f>
        <v>-23912</v>
      </c>
      <c r="G662" s="9">
        <f>+F662+D662</f>
        <v>123018</v>
      </c>
      <c r="H662" s="10">
        <v>4.3200000000000002E-2</v>
      </c>
      <c r="I662" s="10">
        <v>3.8859999999999999E-2</v>
      </c>
      <c r="J662" s="8">
        <f>+H662*E662</f>
        <v>5056.1280000000006</v>
      </c>
      <c r="K662" s="8">
        <f>+G662*I662</f>
        <v>4780.47948</v>
      </c>
      <c r="L662" s="11">
        <f>+K662-J662</f>
        <v>-275.64852000000064</v>
      </c>
    </row>
    <row r="663" spans="1:12" x14ac:dyDescent="0.25">
      <c r="A663" s="6">
        <v>12</v>
      </c>
      <c r="B663" s="6" t="s">
        <v>226</v>
      </c>
      <c r="C663" s="6" t="str">
        <f>A663&amp;B663</f>
        <v>12SMITH ST</v>
      </c>
      <c r="D663" s="7">
        <v>156800</v>
      </c>
      <c r="E663" s="7">
        <v>82460</v>
      </c>
      <c r="F663" s="8">
        <f>+(D663-E663)*0.8*-1</f>
        <v>-59472</v>
      </c>
      <c r="G663" s="9">
        <f>+F663+D663</f>
        <v>97328</v>
      </c>
      <c r="H663" s="10">
        <v>4.3200000000000002E-2</v>
      </c>
      <c r="I663" s="10">
        <v>3.8859999999999999E-2</v>
      </c>
      <c r="J663" s="8">
        <f>+H663*E663</f>
        <v>3562.2720000000004</v>
      </c>
      <c r="K663" s="8">
        <f>+G663*I663</f>
        <v>3782.16608</v>
      </c>
      <c r="L663" s="11">
        <f>+K663-J663</f>
        <v>219.89407999999958</v>
      </c>
    </row>
    <row r="664" spans="1:12" x14ac:dyDescent="0.25">
      <c r="A664" s="6">
        <v>12</v>
      </c>
      <c r="B664" s="6" t="s">
        <v>231</v>
      </c>
      <c r="C664" s="6" t="str">
        <f>A664&amp;B664</f>
        <v>12STEPHEN ST</v>
      </c>
      <c r="D664" s="7">
        <v>188230</v>
      </c>
      <c r="E664" s="7">
        <v>113470</v>
      </c>
      <c r="F664" s="8">
        <f>+(D664-E664)*0.8*-1</f>
        <v>-59808</v>
      </c>
      <c r="G664" s="9">
        <f>+F664+D664</f>
        <v>128422</v>
      </c>
      <c r="H664" s="10">
        <v>4.3200000000000002E-2</v>
      </c>
      <c r="I664" s="10">
        <v>3.8859999999999999E-2</v>
      </c>
      <c r="J664" s="8">
        <f>+H664*E664</f>
        <v>4901.9040000000005</v>
      </c>
      <c r="K664" s="8">
        <f>+G664*I664</f>
        <v>4990.4789199999996</v>
      </c>
      <c r="L664" s="11">
        <f>+K664-J664</f>
        <v>88.574919999999111</v>
      </c>
    </row>
    <row r="665" spans="1:12" x14ac:dyDescent="0.25">
      <c r="A665" s="6">
        <v>12</v>
      </c>
      <c r="B665" s="6" t="s">
        <v>234</v>
      </c>
      <c r="C665" s="6" t="str">
        <f>A665&amp;B665</f>
        <v>12SUMMIT COMMONS</v>
      </c>
      <c r="D665" s="7">
        <v>202300</v>
      </c>
      <c r="E665" s="7">
        <v>109690</v>
      </c>
      <c r="F665" s="8">
        <f>+(D665-E665)*0.8*-1</f>
        <v>-74088</v>
      </c>
      <c r="G665" s="9">
        <f>+F665+D665</f>
        <v>128212</v>
      </c>
      <c r="H665" s="10">
        <v>4.3200000000000002E-2</v>
      </c>
      <c r="I665" s="10">
        <v>3.8859999999999999E-2</v>
      </c>
      <c r="J665" s="8">
        <f>+H665*E665</f>
        <v>4738.6080000000002</v>
      </c>
      <c r="K665" s="8">
        <f>+G665*I665</f>
        <v>4982.3183199999994</v>
      </c>
      <c r="L665" s="11">
        <f>+K665-J665</f>
        <v>243.71031999999923</v>
      </c>
    </row>
    <row r="666" spans="1:12" x14ac:dyDescent="0.25">
      <c r="A666" s="6">
        <v>12</v>
      </c>
      <c r="B666" s="6" t="s">
        <v>235</v>
      </c>
      <c r="C666" s="6" t="str">
        <f>A666&amp;B666</f>
        <v>12SUMMIT ST</v>
      </c>
      <c r="D666" s="7">
        <v>200480</v>
      </c>
      <c r="E666" s="7">
        <v>87080</v>
      </c>
      <c r="F666" s="8">
        <f>+(D666-E666)*0.8*-1</f>
        <v>-90720</v>
      </c>
      <c r="G666" s="9">
        <f>+F666+D666</f>
        <v>109760</v>
      </c>
      <c r="H666" s="10">
        <v>4.3200000000000002E-2</v>
      </c>
      <c r="I666" s="10">
        <v>3.8859999999999999E-2</v>
      </c>
      <c r="J666" s="8">
        <f>+H666*E666</f>
        <v>3761.8560000000002</v>
      </c>
      <c r="K666" s="8">
        <f>+G666*I666</f>
        <v>4265.2735999999995</v>
      </c>
      <c r="L666" s="11">
        <f>+K666-J666</f>
        <v>503.41759999999931</v>
      </c>
    </row>
    <row r="667" spans="1:12" x14ac:dyDescent="0.25">
      <c r="A667" s="6">
        <v>12</v>
      </c>
      <c r="B667" s="6" t="s">
        <v>248</v>
      </c>
      <c r="C667" s="6" t="str">
        <f>A667&amp;B667</f>
        <v>12WEST NINTH ST</v>
      </c>
      <c r="D667" s="7">
        <v>213430</v>
      </c>
      <c r="E667" s="7">
        <v>107520</v>
      </c>
      <c r="F667" s="8">
        <f>+(D667-E667)*0.8*-1</f>
        <v>-84728</v>
      </c>
      <c r="G667" s="9">
        <f>+F667+D667</f>
        <v>128702</v>
      </c>
      <c r="H667" s="10">
        <v>4.3200000000000002E-2</v>
      </c>
      <c r="I667" s="10">
        <v>3.8859999999999999E-2</v>
      </c>
      <c r="J667" s="8">
        <f>+H667*E667</f>
        <v>4644.8640000000005</v>
      </c>
      <c r="K667" s="8">
        <f>+G667*I667</f>
        <v>5001.3597199999995</v>
      </c>
      <c r="L667" s="11">
        <f>+K667-J667</f>
        <v>356.49571999999898</v>
      </c>
    </row>
    <row r="668" spans="1:12" x14ac:dyDescent="0.25">
      <c r="A668" s="6">
        <v>12</v>
      </c>
      <c r="B668" s="6" t="s">
        <v>250</v>
      </c>
      <c r="C668" s="6" t="str">
        <f>A668&amp;B668</f>
        <v>12WOODLAND WALK</v>
      </c>
      <c r="D668" s="7">
        <v>393050</v>
      </c>
      <c r="E668" s="7">
        <v>257040</v>
      </c>
      <c r="F668" s="8">
        <f>+(D668-E668)*0.8*-1</f>
        <v>-108808</v>
      </c>
      <c r="G668" s="9">
        <f>+F668+D668</f>
        <v>284242</v>
      </c>
      <c r="H668" s="10">
        <v>4.3200000000000002E-2</v>
      </c>
      <c r="I668" s="10">
        <v>3.8859999999999999E-2</v>
      </c>
      <c r="J668" s="8">
        <f>+H668*E668</f>
        <v>11104.128000000001</v>
      </c>
      <c r="K668" s="8">
        <f>+G668*I668</f>
        <v>11045.644119999999</v>
      </c>
      <c r="L668" s="11">
        <f>+K668-J668</f>
        <v>-58.483880000001591</v>
      </c>
    </row>
    <row r="669" spans="1:12" x14ac:dyDescent="0.25">
      <c r="A669" s="6">
        <v>13</v>
      </c>
      <c r="B669" s="6" t="s">
        <v>13</v>
      </c>
      <c r="C669" s="6" t="str">
        <f>A669&amp;B669</f>
        <v>13BELLEVIEW DR</v>
      </c>
      <c r="D669" s="7">
        <v>215950</v>
      </c>
      <c r="E669" s="7">
        <v>150640</v>
      </c>
      <c r="F669" s="8">
        <f>+(D669-E669)*0.8*-1</f>
        <v>-52248</v>
      </c>
      <c r="G669" s="9">
        <f>+F669+D669</f>
        <v>163702</v>
      </c>
      <c r="H669" s="10">
        <v>4.3200000000000002E-2</v>
      </c>
      <c r="I669" s="10">
        <v>3.8859999999999999E-2</v>
      </c>
      <c r="J669" s="8">
        <f>+H669*E669</f>
        <v>6507.6480000000001</v>
      </c>
      <c r="K669" s="8">
        <f>+G669*I669</f>
        <v>6361.4597199999998</v>
      </c>
      <c r="L669" s="11">
        <f>+K669-J669</f>
        <v>-146.1882800000003</v>
      </c>
    </row>
    <row r="670" spans="1:12" x14ac:dyDescent="0.25">
      <c r="A670" s="6">
        <v>13</v>
      </c>
      <c r="B670" s="6" t="s">
        <v>18</v>
      </c>
      <c r="C670" s="6" t="str">
        <f>A670&amp;B670</f>
        <v>13BROOKSIDE COMM</v>
      </c>
      <c r="D670" s="7">
        <v>182910</v>
      </c>
      <c r="E670" s="7">
        <v>99540</v>
      </c>
      <c r="F670" s="8">
        <f>+(D670-E670)*0.8*-1</f>
        <v>-66696</v>
      </c>
      <c r="G670" s="9">
        <f>+F670+D670</f>
        <v>116214</v>
      </c>
      <c r="H670" s="10">
        <v>4.3200000000000002E-2</v>
      </c>
      <c r="I670" s="10">
        <v>3.8859999999999999E-2</v>
      </c>
      <c r="J670" s="8">
        <f>+H670*E670</f>
        <v>4300.1280000000006</v>
      </c>
      <c r="K670" s="8">
        <f>+G670*I670</f>
        <v>4516.0760399999999</v>
      </c>
      <c r="L670" s="11">
        <f>+K670-J670</f>
        <v>215.94803999999931</v>
      </c>
    </row>
    <row r="671" spans="1:12" x14ac:dyDescent="0.25">
      <c r="A671" s="6">
        <v>13</v>
      </c>
      <c r="B671" s="6" t="s">
        <v>19</v>
      </c>
      <c r="C671" s="6" t="str">
        <f>A671&amp;B671</f>
        <v>13BROOKSIDE COMMO</v>
      </c>
      <c r="D671" s="7">
        <v>197750</v>
      </c>
      <c r="E671" s="7">
        <v>106120</v>
      </c>
      <c r="F671" s="8">
        <f>+(D671-E671)*0.8*-1</f>
        <v>-73304</v>
      </c>
      <c r="G671" s="9">
        <f>+F671+D671</f>
        <v>124446</v>
      </c>
      <c r="H671" s="10">
        <v>4.3200000000000002E-2</v>
      </c>
      <c r="I671" s="10">
        <v>3.8859999999999999E-2</v>
      </c>
      <c r="J671" s="8">
        <f>+H671*E671</f>
        <v>4584.384</v>
      </c>
      <c r="K671" s="8">
        <f>+G671*I671</f>
        <v>4835.97156</v>
      </c>
      <c r="L671" s="11">
        <f>+K671-J671</f>
        <v>251.58755999999994</v>
      </c>
    </row>
    <row r="672" spans="1:12" x14ac:dyDescent="0.25">
      <c r="A672" s="6">
        <v>13</v>
      </c>
      <c r="B672" s="6" t="s">
        <v>29</v>
      </c>
      <c r="C672" s="6" t="str">
        <f>A672&amp;B672</f>
        <v>13CHATFIELD ST</v>
      </c>
      <c r="D672" s="7">
        <v>166950</v>
      </c>
      <c r="E672" s="7">
        <v>120750</v>
      </c>
      <c r="F672" s="8">
        <f>+(D672-E672)*0.8*-1</f>
        <v>-36960</v>
      </c>
      <c r="G672" s="9">
        <f>+F672+D672</f>
        <v>129990</v>
      </c>
      <c r="H672" s="10">
        <v>4.3200000000000002E-2</v>
      </c>
      <c r="I672" s="10">
        <v>3.8859999999999999E-2</v>
      </c>
      <c r="J672" s="8">
        <f>+H672*E672</f>
        <v>5216.4000000000005</v>
      </c>
      <c r="K672" s="8">
        <f>+G672*I672</f>
        <v>5051.4114</v>
      </c>
      <c r="L672" s="11">
        <f>+K672-J672</f>
        <v>-164.98860000000059</v>
      </c>
    </row>
    <row r="673" spans="1:12" x14ac:dyDescent="0.25">
      <c r="A673" s="6">
        <v>13</v>
      </c>
      <c r="B673" s="6" t="s">
        <v>30</v>
      </c>
      <c r="C673" s="6" t="str">
        <f>A673&amp;B673</f>
        <v>13CHERRY ST</v>
      </c>
      <c r="D673" s="7">
        <v>226170</v>
      </c>
      <c r="E673" s="7">
        <v>117950</v>
      </c>
      <c r="F673" s="8">
        <f>+(D673-E673)*0.8*-1</f>
        <v>-86576</v>
      </c>
      <c r="G673" s="9">
        <f>+F673+D673</f>
        <v>139594</v>
      </c>
      <c r="H673" s="10">
        <v>4.3200000000000002E-2</v>
      </c>
      <c r="I673" s="10">
        <v>3.8859999999999999E-2</v>
      </c>
      <c r="J673" s="8">
        <f>+H673*E673</f>
        <v>5095.4400000000005</v>
      </c>
      <c r="K673" s="8">
        <f>+G673*I673</f>
        <v>5424.62284</v>
      </c>
      <c r="L673" s="11">
        <f>+K673-J673</f>
        <v>329.18283999999949</v>
      </c>
    </row>
    <row r="674" spans="1:12" x14ac:dyDescent="0.25">
      <c r="A674" s="6">
        <v>13</v>
      </c>
      <c r="B674" s="6" t="s">
        <v>36</v>
      </c>
      <c r="C674" s="6" t="str">
        <f>A674&amp;B674</f>
        <v>13COMMODORE COMMO</v>
      </c>
      <c r="D674" s="7">
        <v>168210</v>
      </c>
      <c r="E674" s="7">
        <v>93170</v>
      </c>
      <c r="F674" s="8">
        <f>+(D674-E674)*0.8*-1</f>
        <v>-60032</v>
      </c>
      <c r="G674" s="9">
        <f>+F674+D674</f>
        <v>108178</v>
      </c>
      <c r="H674" s="10">
        <v>4.3200000000000002E-2</v>
      </c>
      <c r="I674" s="10">
        <v>3.8859999999999999E-2</v>
      </c>
      <c r="J674" s="8">
        <f>+H674*E674</f>
        <v>4024.9440000000004</v>
      </c>
      <c r="K674" s="8">
        <f>+G674*I674</f>
        <v>4203.7970800000003</v>
      </c>
      <c r="L674" s="11">
        <f>+K674-J674</f>
        <v>178.85307999999986</v>
      </c>
    </row>
    <row r="675" spans="1:12" x14ac:dyDescent="0.25">
      <c r="A675" s="6">
        <v>13</v>
      </c>
      <c r="B675" s="6" t="s">
        <v>37</v>
      </c>
      <c r="C675" s="6" t="str">
        <f>A675&amp;B675</f>
        <v>13COMMODORE HULL</v>
      </c>
      <c r="D675" s="7">
        <v>435260</v>
      </c>
      <c r="E675" s="7">
        <v>283570</v>
      </c>
      <c r="F675" s="8">
        <f>+(D675-E675)*0.8*-1</f>
        <v>-121352</v>
      </c>
      <c r="G675" s="9">
        <f>+F675+D675</f>
        <v>313908</v>
      </c>
      <c r="H675" s="10">
        <v>4.3200000000000002E-2</v>
      </c>
      <c r="I675" s="10">
        <v>3.8859999999999999E-2</v>
      </c>
      <c r="J675" s="8">
        <f>+H675*E675</f>
        <v>12250.224</v>
      </c>
      <c r="K675" s="8">
        <f>+G675*I675</f>
        <v>12198.46488</v>
      </c>
      <c r="L675" s="11">
        <f>+K675-J675</f>
        <v>-51.759120000000621</v>
      </c>
    </row>
    <row r="676" spans="1:12" x14ac:dyDescent="0.25">
      <c r="A676" s="12">
        <v>13</v>
      </c>
      <c r="B676" s="12" t="s">
        <v>42</v>
      </c>
      <c r="C676" s="6" t="str">
        <f>A676&amp;B676</f>
        <v>13CRESCENT ST</v>
      </c>
      <c r="D676" s="13">
        <v>433160</v>
      </c>
      <c r="E676" s="13">
        <v>267890</v>
      </c>
      <c r="F676" s="8">
        <f>+(D676-E676)*0.8*-1</f>
        <v>-132216</v>
      </c>
      <c r="G676" s="9">
        <f>+F676+D676</f>
        <v>300944</v>
      </c>
      <c r="H676" s="10">
        <v>4.3200000000000002E-2</v>
      </c>
      <c r="I676" s="10">
        <v>3.8859999999999999E-2</v>
      </c>
      <c r="J676" s="8">
        <f>+H676*E676</f>
        <v>11572.848</v>
      </c>
      <c r="K676" s="8">
        <f>+G676*I676</f>
        <v>11694.68384</v>
      </c>
      <c r="L676" s="11">
        <f>+K676-J676</f>
        <v>121.83583999999973</v>
      </c>
    </row>
    <row r="677" spans="1:12" x14ac:dyDescent="0.25">
      <c r="A677" s="12">
        <v>13</v>
      </c>
      <c r="B677" s="12" t="s">
        <v>52</v>
      </c>
      <c r="C677" s="6" t="str">
        <f>A677&amp;B677</f>
        <v>13DERBYSHIRE</v>
      </c>
      <c r="D677" s="13">
        <v>224700</v>
      </c>
      <c r="E677" s="13">
        <v>128800</v>
      </c>
      <c r="F677" s="8">
        <f>+(D677-E677)*0.8*-1</f>
        <v>-76720</v>
      </c>
      <c r="G677" s="9">
        <f>+F677+D677</f>
        <v>147980</v>
      </c>
      <c r="H677" s="10">
        <v>4.3200000000000002E-2</v>
      </c>
      <c r="I677" s="10">
        <v>3.8859999999999999E-2</v>
      </c>
      <c r="J677" s="8">
        <f>+H677*E677</f>
        <v>5564.16</v>
      </c>
      <c r="K677" s="8">
        <f>+G677*I677</f>
        <v>5750.5028000000002</v>
      </c>
      <c r="L677" s="11">
        <f>+K677-J677</f>
        <v>186.34280000000035</v>
      </c>
    </row>
    <row r="678" spans="1:12" x14ac:dyDescent="0.25">
      <c r="A678" s="6">
        <v>13</v>
      </c>
      <c r="B678" s="6" t="s">
        <v>57</v>
      </c>
      <c r="C678" s="6" t="str">
        <f>A678&amp;B678</f>
        <v>13DONNA AVE</v>
      </c>
      <c r="D678" s="7">
        <v>257880</v>
      </c>
      <c r="E678" s="7">
        <v>152180</v>
      </c>
      <c r="F678" s="8">
        <f>+(D678-E678)*0.8*-1</f>
        <v>-84560</v>
      </c>
      <c r="G678" s="9">
        <f>+F678+D678</f>
        <v>173320</v>
      </c>
      <c r="H678" s="10">
        <v>4.3200000000000002E-2</v>
      </c>
      <c r="I678" s="10">
        <v>3.8859999999999999E-2</v>
      </c>
      <c r="J678" s="8">
        <f>+H678*E678</f>
        <v>6574.1760000000004</v>
      </c>
      <c r="K678" s="8">
        <f>+G678*I678</f>
        <v>6735.2151999999996</v>
      </c>
      <c r="L678" s="11">
        <f>+K678-J678</f>
        <v>161.03919999999925</v>
      </c>
    </row>
    <row r="679" spans="1:12" x14ac:dyDescent="0.25">
      <c r="A679" s="6">
        <v>13</v>
      </c>
      <c r="B679" s="6" t="s">
        <v>66</v>
      </c>
      <c r="C679" s="6" t="str">
        <f>A679&amp;B679</f>
        <v>13EMMETT AVE</v>
      </c>
      <c r="D679" s="7">
        <v>186200</v>
      </c>
      <c r="E679" s="7">
        <v>127260</v>
      </c>
      <c r="F679" s="8">
        <f>+(D679-E679)*0.8*-1</f>
        <v>-47152</v>
      </c>
      <c r="G679" s="9">
        <f>+F679+D679</f>
        <v>139048</v>
      </c>
      <c r="H679" s="10">
        <v>4.3200000000000002E-2</v>
      </c>
      <c r="I679" s="10">
        <v>3.8859999999999999E-2</v>
      </c>
      <c r="J679" s="8">
        <f>+H679*E679</f>
        <v>5497.6320000000005</v>
      </c>
      <c r="K679" s="8">
        <f>+G679*I679</f>
        <v>5403.4052799999999</v>
      </c>
      <c r="L679" s="11">
        <f>+K679-J679</f>
        <v>-94.226720000000569</v>
      </c>
    </row>
    <row r="680" spans="1:12" x14ac:dyDescent="0.25">
      <c r="A680" s="6">
        <v>13</v>
      </c>
      <c r="B680" s="6" t="s">
        <v>82</v>
      </c>
      <c r="C680" s="6" t="str">
        <f>A680&amp;B680</f>
        <v>13GENERAL WOOSTER RD</v>
      </c>
      <c r="D680" s="7">
        <v>372120</v>
      </c>
      <c r="E680" s="7">
        <v>239330</v>
      </c>
      <c r="F680" s="8">
        <f>+(D680-E680)*0.8*-1</f>
        <v>-106232</v>
      </c>
      <c r="G680" s="9">
        <f>+F680+D680</f>
        <v>265888</v>
      </c>
      <c r="H680" s="10">
        <v>4.3200000000000002E-2</v>
      </c>
      <c r="I680" s="10">
        <v>3.8859999999999999E-2</v>
      </c>
      <c r="J680" s="8">
        <f>+H680*E680</f>
        <v>10339.056</v>
      </c>
      <c r="K680" s="8">
        <f>+G680*I680</f>
        <v>10332.40768</v>
      </c>
      <c r="L680" s="11">
        <f>+K680-J680</f>
        <v>-6.6483200000002398</v>
      </c>
    </row>
    <row r="681" spans="1:12" x14ac:dyDescent="0.25">
      <c r="A681" s="6">
        <v>13</v>
      </c>
      <c r="B681" s="6" t="s">
        <v>85</v>
      </c>
      <c r="C681" s="6" t="str">
        <f>A681&amp;B681</f>
        <v>13GRANDVIEW BLVD</v>
      </c>
      <c r="D681" s="7">
        <v>207690</v>
      </c>
      <c r="E681" s="7">
        <v>147630</v>
      </c>
      <c r="F681" s="8">
        <f>+(D681-E681)*0.8*-1</f>
        <v>-48048</v>
      </c>
      <c r="G681" s="9">
        <f>+F681+D681</f>
        <v>159642</v>
      </c>
      <c r="H681" s="10">
        <v>4.3200000000000002E-2</v>
      </c>
      <c r="I681" s="10">
        <v>3.8859999999999999E-2</v>
      </c>
      <c r="J681" s="8">
        <f>+H681*E681</f>
        <v>6377.616</v>
      </c>
      <c r="K681" s="8">
        <f>+G681*I681</f>
        <v>6203.6881199999998</v>
      </c>
      <c r="L681" s="11">
        <f>+K681-J681</f>
        <v>-173.92788000000019</v>
      </c>
    </row>
    <row r="682" spans="1:12" x14ac:dyDescent="0.25">
      <c r="A682" s="6">
        <v>13</v>
      </c>
      <c r="B682" s="6" t="s">
        <v>91</v>
      </c>
      <c r="C682" s="6" t="str">
        <f>A682&amp;B682</f>
        <v>13HAWTHORNE AVE</v>
      </c>
      <c r="D682" s="7">
        <v>217700</v>
      </c>
      <c r="E682" s="7">
        <v>98350</v>
      </c>
      <c r="F682" s="8">
        <f>+(D682-E682)*0.8*-1</f>
        <v>-95480</v>
      </c>
      <c r="G682" s="9">
        <f>+F682+D682</f>
        <v>122220</v>
      </c>
      <c r="H682" s="10">
        <v>4.3200000000000002E-2</v>
      </c>
      <c r="I682" s="10">
        <v>3.8859999999999999E-2</v>
      </c>
      <c r="J682" s="8">
        <f>+H682*E682</f>
        <v>4248.72</v>
      </c>
      <c r="K682" s="8">
        <f>+G682*I682</f>
        <v>4749.4691999999995</v>
      </c>
      <c r="L682" s="11">
        <f>+K682-J682</f>
        <v>500.74919999999929</v>
      </c>
    </row>
    <row r="683" spans="1:12" x14ac:dyDescent="0.25">
      <c r="A683" s="6">
        <v>13</v>
      </c>
      <c r="B683" s="6" t="s">
        <v>92</v>
      </c>
      <c r="C683" s="6" t="str">
        <f>A683&amp;B683</f>
        <v>13HAWTHORNE PLACE</v>
      </c>
      <c r="D683" s="7">
        <v>143990</v>
      </c>
      <c r="E683" s="7">
        <v>71260</v>
      </c>
      <c r="F683" s="8">
        <f>+(D683-E683)*0.8*-1</f>
        <v>-58184</v>
      </c>
      <c r="G683" s="9">
        <f>+F683+D683</f>
        <v>85806</v>
      </c>
      <c r="H683" s="10">
        <v>4.3200000000000002E-2</v>
      </c>
      <c r="I683" s="10">
        <v>3.8859999999999999E-2</v>
      </c>
      <c r="J683" s="8">
        <f>+H683*E683</f>
        <v>3078.4320000000002</v>
      </c>
      <c r="K683" s="8">
        <f>+G683*I683</f>
        <v>3334.4211599999999</v>
      </c>
      <c r="L683" s="11">
        <f>+K683-J683</f>
        <v>255.98915999999963</v>
      </c>
    </row>
    <row r="684" spans="1:12" x14ac:dyDescent="0.25">
      <c r="A684" s="6">
        <v>13</v>
      </c>
      <c r="B684" s="6" t="s">
        <v>94</v>
      </c>
      <c r="C684" s="6" t="str">
        <f>A684&amp;B684</f>
        <v>13HIGH ST</v>
      </c>
      <c r="D684" s="7">
        <v>261870</v>
      </c>
      <c r="E684" s="7">
        <v>111860</v>
      </c>
      <c r="F684" s="8">
        <f>+(D684-E684)*0.8*-1</f>
        <v>-120008</v>
      </c>
      <c r="G684" s="9">
        <f>+F684+D684</f>
        <v>141862</v>
      </c>
      <c r="H684" s="10">
        <v>4.3200000000000002E-2</v>
      </c>
      <c r="I684" s="10">
        <v>3.8859999999999999E-2</v>
      </c>
      <c r="J684" s="8">
        <f>+H684*E684</f>
        <v>4832.3519999999999</v>
      </c>
      <c r="K684" s="8">
        <f>+G684*I684</f>
        <v>5512.7573199999997</v>
      </c>
      <c r="L684" s="11">
        <f>+K684-J684</f>
        <v>680.40531999999985</v>
      </c>
    </row>
    <row r="685" spans="1:12" x14ac:dyDescent="0.25">
      <c r="A685" s="6">
        <v>13</v>
      </c>
      <c r="B685" s="6" t="s">
        <v>101</v>
      </c>
      <c r="C685" s="6" t="str">
        <f>A685&amp;B685</f>
        <v>13HOWARD AVE</v>
      </c>
      <c r="D685" s="7">
        <v>300370</v>
      </c>
      <c r="E685" s="7">
        <v>197680</v>
      </c>
      <c r="F685" s="8">
        <f>+(D685-E685)*0.8*-1</f>
        <v>-82152</v>
      </c>
      <c r="G685" s="9">
        <f>+F685+D685</f>
        <v>218218</v>
      </c>
      <c r="H685" s="10">
        <v>4.3200000000000002E-2</v>
      </c>
      <c r="I685" s="10">
        <v>3.8859999999999999E-2</v>
      </c>
      <c r="J685" s="8">
        <f>+H685*E685</f>
        <v>8539.7759999999998</v>
      </c>
      <c r="K685" s="8">
        <f>+G685*I685</f>
        <v>8479.9514799999997</v>
      </c>
      <c r="L685" s="11">
        <f>+K685-J685</f>
        <v>-59.82452000000012</v>
      </c>
    </row>
    <row r="686" spans="1:12" x14ac:dyDescent="0.25">
      <c r="A686" s="6">
        <v>13</v>
      </c>
      <c r="B686" s="6" t="s">
        <v>105</v>
      </c>
      <c r="C686" s="6" t="str">
        <f>A686&amp;B686</f>
        <v>13JEANETTI DR</v>
      </c>
      <c r="D686" s="7">
        <v>455700</v>
      </c>
      <c r="E686" s="7">
        <v>344470</v>
      </c>
      <c r="F686" s="8">
        <f>+(D686-E686)*0.8*-1</f>
        <v>-88984</v>
      </c>
      <c r="G686" s="9">
        <f>+F686+D686</f>
        <v>366716</v>
      </c>
      <c r="H686" s="10">
        <v>4.3200000000000002E-2</v>
      </c>
      <c r="I686" s="10">
        <v>3.8859999999999999E-2</v>
      </c>
      <c r="J686" s="8">
        <f>+H686*E686</f>
        <v>14881.104000000001</v>
      </c>
      <c r="K686" s="8">
        <f>+G686*I686</f>
        <v>14250.58376</v>
      </c>
      <c r="L686" s="11">
        <f>+K686-J686</f>
        <v>-630.52024000000165</v>
      </c>
    </row>
    <row r="687" spans="1:12" x14ac:dyDescent="0.25">
      <c r="A687" s="6">
        <v>13</v>
      </c>
      <c r="B687" s="6" t="s">
        <v>107</v>
      </c>
      <c r="C687" s="6" t="str">
        <f>A687&amp;B687</f>
        <v>13JOYCE AVE</v>
      </c>
      <c r="D687" s="7">
        <v>263690</v>
      </c>
      <c r="E687" s="7">
        <v>180250</v>
      </c>
      <c r="F687" s="8">
        <f>+(D687-E687)*0.8*-1</f>
        <v>-66752</v>
      </c>
      <c r="G687" s="9">
        <f>+F687+D687</f>
        <v>196938</v>
      </c>
      <c r="H687" s="10">
        <v>4.3200000000000002E-2</v>
      </c>
      <c r="I687" s="10">
        <v>3.8859999999999999E-2</v>
      </c>
      <c r="J687" s="8">
        <f>+H687*E687</f>
        <v>7786.8</v>
      </c>
      <c r="K687" s="8">
        <f>+G687*I687</f>
        <v>7653.0106799999994</v>
      </c>
      <c r="L687" s="11">
        <f>+K687-J687</f>
        <v>-133.78932000000077</v>
      </c>
    </row>
    <row r="688" spans="1:12" x14ac:dyDescent="0.25">
      <c r="A688" s="6">
        <v>13</v>
      </c>
      <c r="B688" s="6" t="s">
        <v>114</v>
      </c>
      <c r="C688" s="6" t="str">
        <f>A688&amp;B688</f>
        <v>13LAUREL AVE</v>
      </c>
      <c r="D688" s="7">
        <v>237370</v>
      </c>
      <c r="E688" s="7">
        <v>143290</v>
      </c>
      <c r="F688" s="8">
        <f>+(D688-E688)*0.8*-1</f>
        <v>-75264</v>
      </c>
      <c r="G688" s="9">
        <f>+F688+D688</f>
        <v>162106</v>
      </c>
      <c r="H688" s="10">
        <v>4.3200000000000002E-2</v>
      </c>
      <c r="I688" s="10">
        <v>3.8859999999999999E-2</v>
      </c>
      <c r="J688" s="8">
        <f>+H688*E688</f>
        <v>6190.1280000000006</v>
      </c>
      <c r="K688" s="8">
        <f>+G688*I688</f>
        <v>6299.4391599999999</v>
      </c>
      <c r="L688" s="11">
        <f>+K688-J688</f>
        <v>109.31115999999929</v>
      </c>
    </row>
    <row r="689" spans="1:12" x14ac:dyDescent="0.25">
      <c r="A689" s="6">
        <v>13</v>
      </c>
      <c r="B689" s="6" t="s">
        <v>182</v>
      </c>
      <c r="C689" s="6" t="str">
        <f>A689&amp;B689</f>
        <v>13MCCONNEY GROVE</v>
      </c>
      <c r="D689" s="7">
        <v>133210</v>
      </c>
      <c r="E689" s="7">
        <v>109410</v>
      </c>
      <c r="F689" s="8">
        <f>+(D689-E689)*0.8*-1</f>
        <v>-19040</v>
      </c>
      <c r="G689" s="9">
        <f>+F689+D689</f>
        <v>114170</v>
      </c>
      <c r="H689" s="10">
        <v>4.3200000000000002E-2</v>
      </c>
      <c r="I689" s="10">
        <v>3.8859999999999999E-2</v>
      </c>
      <c r="J689" s="8">
        <f>+H689*E689</f>
        <v>4726.5120000000006</v>
      </c>
      <c r="K689" s="8">
        <f>+G689*I689</f>
        <v>4436.6462000000001</v>
      </c>
      <c r="L689" s="11">
        <f>+K689-J689</f>
        <v>-289.86580000000049</v>
      </c>
    </row>
    <row r="690" spans="1:12" x14ac:dyDescent="0.25">
      <c r="A690" s="6">
        <v>13</v>
      </c>
      <c r="B690" s="6" t="s">
        <v>184</v>
      </c>
      <c r="C690" s="6" t="str">
        <f>A690&amp;B690</f>
        <v>13MCLAUGHLIN TERR</v>
      </c>
      <c r="D690" s="7">
        <v>287420</v>
      </c>
      <c r="E690" s="7">
        <v>158690</v>
      </c>
      <c r="F690" s="8">
        <f>+(D690-E690)*0.8*-1</f>
        <v>-102984</v>
      </c>
      <c r="G690" s="9">
        <f>+F690+D690</f>
        <v>184436</v>
      </c>
      <c r="H690" s="10">
        <v>4.3200000000000002E-2</v>
      </c>
      <c r="I690" s="10">
        <v>3.8859999999999999E-2</v>
      </c>
      <c r="J690" s="8">
        <f>+H690*E690</f>
        <v>6855.4080000000004</v>
      </c>
      <c r="K690" s="8">
        <f>+G690*I690</f>
        <v>7167.1829600000001</v>
      </c>
      <c r="L690" s="11">
        <f>+K690-J690</f>
        <v>311.77495999999974</v>
      </c>
    </row>
    <row r="691" spans="1:12" x14ac:dyDescent="0.25">
      <c r="A691" s="6">
        <v>13</v>
      </c>
      <c r="B691" s="6" t="s">
        <v>199</v>
      </c>
      <c r="C691" s="6" t="str">
        <f>A691&amp;B691</f>
        <v>13ORANGEWOOD WEST</v>
      </c>
      <c r="D691" s="7">
        <v>171850</v>
      </c>
      <c r="E691" s="7">
        <v>99540</v>
      </c>
      <c r="F691" s="8">
        <f>+(D691-E691)*0.8*-1</f>
        <v>-57848</v>
      </c>
      <c r="G691" s="9">
        <f>+F691+D691</f>
        <v>114002</v>
      </c>
      <c r="H691" s="10">
        <v>4.3200000000000002E-2</v>
      </c>
      <c r="I691" s="10">
        <v>3.8859999999999999E-2</v>
      </c>
      <c r="J691" s="8">
        <f>+H691*E691</f>
        <v>4300.1280000000006</v>
      </c>
      <c r="K691" s="8">
        <f>+G691*I691</f>
        <v>4430.1177200000002</v>
      </c>
      <c r="L691" s="11">
        <f>+K691-J691</f>
        <v>129.98971999999958</v>
      </c>
    </row>
    <row r="692" spans="1:12" x14ac:dyDescent="0.25">
      <c r="A692" s="6">
        <v>13</v>
      </c>
      <c r="B692" s="6" t="s">
        <v>203</v>
      </c>
      <c r="C692" s="6" t="str">
        <f>A692&amp;B692</f>
        <v>13PATTY ANN TERR</v>
      </c>
      <c r="D692" s="7">
        <v>175350</v>
      </c>
      <c r="E692" s="7">
        <v>121240</v>
      </c>
      <c r="F692" s="8">
        <f>+(D692-E692)*0.8*-1</f>
        <v>-43288</v>
      </c>
      <c r="G692" s="9">
        <f>+F692+D692</f>
        <v>132062</v>
      </c>
      <c r="H692" s="10">
        <v>4.3200000000000002E-2</v>
      </c>
      <c r="I692" s="10">
        <v>3.8859999999999999E-2</v>
      </c>
      <c r="J692" s="8">
        <f>+H692*E692</f>
        <v>5237.5680000000002</v>
      </c>
      <c r="K692" s="8">
        <f>+G692*I692</f>
        <v>5131.9293200000002</v>
      </c>
      <c r="L692" s="11">
        <f>+K692-J692</f>
        <v>-105.63868000000002</v>
      </c>
    </row>
    <row r="693" spans="1:12" x14ac:dyDescent="0.25">
      <c r="A693" s="6">
        <v>13</v>
      </c>
      <c r="B693" s="6" t="s">
        <v>214</v>
      </c>
      <c r="C693" s="6" t="str">
        <f>A693&amp;B693</f>
        <v>13SANTANGELO TERR</v>
      </c>
      <c r="D693" s="7">
        <v>159110</v>
      </c>
      <c r="E693" s="7">
        <v>56490</v>
      </c>
      <c r="F693" s="8">
        <f>+(D693-E693)*0.8*-1</f>
        <v>-82096</v>
      </c>
      <c r="G693" s="9">
        <f>+F693+D693</f>
        <v>77014</v>
      </c>
      <c r="H693" s="10">
        <v>4.3200000000000002E-2</v>
      </c>
      <c r="I693" s="10">
        <v>3.8859999999999999E-2</v>
      </c>
      <c r="J693" s="8">
        <f>+H693*E693</f>
        <v>2440.3679999999999</v>
      </c>
      <c r="K693" s="8">
        <f>+G693*I693</f>
        <v>2992.76404</v>
      </c>
      <c r="L693" s="11">
        <f>+K693-J693</f>
        <v>552.39604000000008</v>
      </c>
    </row>
    <row r="694" spans="1:12" x14ac:dyDescent="0.25">
      <c r="A694" s="6">
        <v>13</v>
      </c>
      <c r="B694" s="6" t="s">
        <v>222</v>
      </c>
      <c r="C694" s="6" t="str">
        <f>A694&amp;B694</f>
        <v>13SILVER HILL CND</v>
      </c>
      <c r="D694" s="7">
        <v>75460</v>
      </c>
      <c r="E694" s="7">
        <v>51170</v>
      </c>
      <c r="F694" s="8">
        <f>+(D694-E694)*0.8*-1</f>
        <v>-19432</v>
      </c>
      <c r="G694" s="9">
        <f>+F694+D694</f>
        <v>56028</v>
      </c>
      <c r="H694" s="10">
        <v>4.3200000000000002E-2</v>
      </c>
      <c r="I694" s="10">
        <v>3.8859999999999999E-2</v>
      </c>
      <c r="J694" s="8">
        <f>+H694*E694</f>
        <v>2210.5440000000003</v>
      </c>
      <c r="K694" s="8">
        <f>+G694*I694</f>
        <v>2177.2480799999998</v>
      </c>
      <c r="L694" s="11">
        <f>+K694-J694</f>
        <v>-33.295920000000478</v>
      </c>
    </row>
    <row r="695" spans="1:12" x14ac:dyDescent="0.25">
      <c r="A695" s="6">
        <v>13</v>
      </c>
      <c r="B695" s="6" t="s">
        <v>231</v>
      </c>
      <c r="C695" s="6" t="str">
        <f>A695&amp;B695</f>
        <v>13STEPHEN ST</v>
      </c>
      <c r="D695" s="7">
        <v>235340</v>
      </c>
      <c r="E695" s="7">
        <v>148050</v>
      </c>
      <c r="F695" s="8">
        <f>+(D695-E695)*0.8*-1</f>
        <v>-69832</v>
      </c>
      <c r="G695" s="9">
        <f>+F695+D695</f>
        <v>165508</v>
      </c>
      <c r="H695" s="10">
        <v>4.3200000000000002E-2</v>
      </c>
      <c r="I695" s="10">
        <v>3.8859999999999999E-2</v>
      </c>
      <c r="J695" s="8">
        <f>+H695*E695</f>
        <v>6395.76</v>
      </c>
      <c r="K695" s="8">
        <f>+G695*I695</f>
        <v>6431.6408799999999</v>
      </c>
      <c r="L695" s="11">
        <f>+K695-J695</f>
        <v>35.880879999999706</v>
      </c>
    </row>
    <row r="696" spans="1:12" x14ac:dyDescent="0.25">
      <c r="A696" s="6">
        <v>13</v>
      </c>
      <c r="B696" s="6" t="s">
        <v>234</v>
      </c>
      <c r="C696" s="6" t="str">
        <f>A696&amp;B696</f>
        <v>13SUMMIT COMMONS</v>
      </c>
      <c r="D696" s="7">
        <v>202300</v>
      </c>
      <c r="E696" s="7">
        <v>109690</v>
      </c>
      <c r="F696" s="8">
        <f>+(D696-E696)*0.8*-1</f>
        <v>-74088</v>
      </c>
      <c r="G696" s="9">
        <f>+F696+D696</f>
        <v>128212</v>
      </c>
      <c r="H696" s="10">
        <v>4.3200000000000002E-2</v>
      </c>
      <c r="I696" s="10">
        <v>3.8859999999999999E-2</v>
      </c>
      <c r="J696" s="8">
        <f>+H696*E696</f>
        <v>4738.6080000000002</v>
      </c>
      <c r="K696" s="8">
        <f>+G696*I696</f>
        <v>4982.3183199999994</v>
      </c>
      <c r="L696" s="11">
        <f>+K696-J696</f>
        <v>243.71031999999923</v>
      </c>
    </row>
    <row r="697" spans="1:12" x14ac:dyDescent="0.25">
      <c r="A697" s="6">
        <v>13</v>
      </c>
      <c r="B697" s="6" t="s">
        <v>237</v>
      </c>
      <c r="C697" s="6" t="str">
        <f>A697&amp;B697</f>
        <v>13TALMADGE ST</v>
      </c>
      <c r="D697" s="7">
        <v>241290</v>
      </c>
      <c r="E697" s="7">
        <v>159530</v>
      </c>
      <c r="F697" s="8">
        <f>+(D697-E697)*0.8*-1</f>
        <v>-65408</v>
      </c>
      <c r="G697" s="9">
        <f>+F697+D697</f>
        <v>175882</v>
      </c>
      <c r="H697" s="10">
        <v>4.3200000000000002E-2</v>
      </c>
      <c r="I697" s="10">
        <v>3.8859999999999999E-2</v>
      </c>
      <c r="J697" s="8">
        <f>+H697*E697</f>
        <v>6891.6959999999999</v>
      </c>
      <c r="K697" s="8">
        <f>+G697*I697</f>
        <v>6834.7745199999999</v>
      </c>
      <c r="L697" s="11">
        <f>+K697-J697</f>
        <v>-56.921479999999974</v>
      </c>
    </row>
    <row r="698" spans="1:12" x14ac:dyDescent="0.25">
      <c r="A698" s="6">
        <v>13</v>
      </c>
      <c r="B698" s="6" t="s">
        <v>248</v>
      </c>
      <c r="C698" s="6" t="str">
        <f>A698&amp;B698</f>
        <v>13WEST NINTH ST</v>
      </c>
      <c r="D698" s="7">
        <v>289660</v>
      </c>
      <c r="E698" s="7">
        <v>137060</v>
      </c>
      <c r="F698" s="8">
        <f>+(D698-E698)*0.8*-1</f>
        <v>-122080</v>
      </c>
      <c r="G698" s="9">
        <f>+F698+D698</f>
        <v>167580</v>
      </c>
      <c r="H698" s="10">
        <v>4.3200000000000002E-2</v>
      </c>
      <c r="I698" s="10">
        <v>3.8859999999999999E-2</v>
      </c>
      <c r="J698" s="8">
        <f>+H698*E698</f>
        <v>5920.9920000000002</v>
      </c>
      <c r="K698" s="8">
        <f>+G698*I698</f>
        <v>6512.1588000000002</v>
      </c>
      <c r="L698" s="11">
        <f>+K698-J698</f>
        <v>591.16679999999997</v>
      </c>
    </row>
    <row r="699" spans="1:12" x14ac:dyDescent="0.25">
      <c r="A699" s="6">
        <v>13</v>
      </c>
      <c r="B699" s="6" t="s">
        <v>249</v>
      </c>
      <c r="C699" s="6" t="str">
        <f>A699&amp;B699</f>
        <v>13WINTER ST</v>
      </c>
      <c r="D699" s="7">
        <v>165480</v>
      </c>
      <c r="E699" s="7">
        <v>111580</v>
      </c>
      <c r="F699" s="8">
        <f>+(D699-E699)*0.8*-1</f>
        <v>-43120</v>
      </c>
      <c r="G699" s="9">
        <f>+F699+D699</f>
        <v>122360</v>
      </c>
      <c r="H699" s="10">
        <v>4.3200000000000002E-2</v>
      </c>
      <c r="I699" s="10">
        <v>3.8859999999999999E-2</v>
      </c>
      <c r="J699" s="8">
        <f>+H699*E699</f>
        <v>4820.2560000000003</v>
      </c>
      <c r="K699" s="8">
        <f>+G699*I699</f>
        <v>4754.9096</v>
      </c>
      <c r="L699" s="11">
        <f>+K699-J699</f>
        <v>-65.346400000000358</v>
      </c>
    </row>
    <row r="700" spans="1:12" x14ac:dyDescent="0.25">
      <c r="A700" s="6">
        <v>13</v>
      </c>
      <c r="B700" s="6" t="s">
        <v>250</v>
      </c>
      <c r="C700" s="6" t="str">
        <f>A700&amp;B700</f>
        <v>13WOODLAND WALK</v>
      </c>
      <c r="D700" s="7">
        <v>402850</v>
      </c>
      <c r="E700" s="7">
        <v>270620</v>
      </c>
      <c r="F700" s="8">
        <f>+(D700-E700)*0.8*-1</f>
        <v>-105784</v>
      </c>
      <c r="G700" s="9">
        <f>+F700+D700</f>
        <v>297066</v>
      </c>
      <c r="H700" s="10">
        <v>4.3200000000000002E-2</v>
      </c>
      <c r="I700" s="10">
        <v>3.8859999999999999E-2</v>
      </c>
      <c r="J700" s="8">
        <f>+H700*E700</f>
        <v>11690.784000000001</v>
      </c>
      <c r="K700" s="8">
        <f>+G700*I700</f>
        <v>11543.984759999999</v>
      </c>
      <c r="L700" s="11">
        <f>+K700-J700</f>
        <v>-146.7992400000021</v>
      </c>
    </row>
    <row r="701" spans="1:12" x14ac:dyDescent="0.25">
      <c r="A701" s="6">
        <v>14</v>
      </c>
      <c r="B701" s="6" t="s">
        <v>13</v>
      </c>
      <c r="C701" s="6" t="str">
        <f>A701&amp;B701</f>
        <v>14BELLEVIEW DR</v>
      </c>
      <c r="D701" s="7">
        <v>226940</v>
      </c>
      <c r="E701" s="7">
        <v>168000</v>
      </c>
      <c r="F701" s="8">
        <f>+(D701-E701)*0.8*-1</f>
        <v>-47152</v>
      </c>
      <c r="G701" s="9">
        <f>+F701+D701</f>
        <v>179788</v>
      </c>
      <c r="H701" s="10">
        <v>4.3200000000000002E-2</v>
      </c>
      <c r="I701" s="10">
        <v>3.8859999999999999E-2</v>
      </c>
      <c r="J701" s="8">
        <f>+H701*E701</f>
        <v>7257.6</v>
      </c>
      <c r="K701" s="8">
        <f>+G701*I701</f>
        <v>6986.5616799999998</v>
      </c>
      <c r="L701" s="11">
        <f>+K701-J701</f>
        <v>-271.03832000000057</v>
      </c>
    </row>
    <row r="702" spans="1:12" x14ac:dyDescent="0.25">
      <c r="A702" s="6">
        <v>14</v>
      </c>
      <c r="B702" s="6" t="s">
        <v>14</v>
      </c>
      <c r="C702" s="6" t="str">
        <f>A702&amp;B702</f>
        <v>14BENANTO DR</v>
      </c>
      <c r="D702" s="7">
        <v>267890</v>
      </c>
      <c r="E702" s="7">
        <v>168910</v>
      </c>
      <c r="F702" s="8">
        <f>+(D702-E702)*0.8*-1</f>
        <v>-79184</v>
      </c>
      <c r="G702" s="9">
        <f>+F702+D702</f>
        <v>188706</v>
      </c>
      <c r="H702" s="10">
        <v>4.3200000000000002E-2</v>
      </c>
      <c r="I702" s="10">
        <v>3.8859999999999999E-2</v>
      </c>
      <c r="J702" s="8">
        <f>+H702*E702</f>
        <v>7296.9120000000003</v>
      </c>
      <c r="K702" s="8">
        <f>+G702*I702</f>
        <v>7333.1151599999994</v>
      </c>
      <c r="L702" s="11">
        <f>+K702-J702</f>
        <v>36.203159999999116</v>
      </c>
    </row>
    <row r="703" spans="1:12" x14ac:dyDescent="0.25">
      <c r="A703" s="6">
        <v>14</v>
      </c>
      <c r="B703" s="6" t="s">
        <v>18</v>
      </c>
      <c r="C703" s="6" t="str">
        <f>A703&amp;B703</f>
        <v>14BROOKSIDE COMM</v>
      </c>
      <c r="D703" s="7">
        <v>184100</v>
      </c>
      <c r="E703" s="7">
        <v>100170</v>
      </c>
      <c r="F703" s="8">
        <f>+(D703-E703)*0.8*-1</f>
        <v>-67144</v>
      </c>
      <c r="G703" s="9">
        <f>+F703+D703</f>
        <v>116956</v>
      </c>
      <c r="H703" s="10">
        <v>4.3200000000000002E-2</v>
      </c>
      <c r="I703" s="10">
        <v>3.8859999999999999E-2</v>
      </c>
      <c r="J703" s="8">
        <f>+H703*E703</f>
        <v>4327.3440000000001</v>
      </c>
      <c r="K703" s="8">
        <f>+G703*I703</f>
        <v>4544.9101599999995</v>
      </c>
      <c r="L703" s="11">
        <f>+K703-J703</f>
        <v>217.5661599999994</v>
      </c>
    </row>
    <row r="704" spans="1:12" x14ac:dyDescent="0.25">
      <c r="A704" s="6">
        <v>14</v>
      </c>
      <c r="B704" s="6" t="s">
        <v>19</v>
      </c>
      <c r="C704" s="6" t="str">
        <f>A704&amp;B704</f>
        <v>14BROOKSIDE COMMO</v>
      </c>
      <c r="D704" s="7">
        <v>195580</v>
      </c>
      <c r="E704" s="7">
        <v>101710</v>
      </c>
      <c r="F704" s="8">
        <f>+(D704-E704)*0.8*-1</f>
        <v>-75096</v>
      </c>
      <c r="G704" s="9">
        <f>+F704+D704</f>
        <v>120484</v>
      </c>
      <c r="H704" s="10">
        <v>4.3200000000000002E-2</v>
      </c>
      <c r="I704" s="10">
        <v>3.8859999999999999E-2</v>
      </c>
      <c r="J704" s="8">
        <f>+H704*E704</f>
        <v>4393.8720000000003</v>
      </c>
      <c r="K704" s="8">
        <f>+G704*I704</f>
        <v>4682.0082400000001</v>
      </c>
      <c r="L704" s="11">
        <f>+K704-J704</f>
        <v>288.13623999999982</v>
      </c>
    </row>
    <row r="705" spans="1:12" x14ac:dyDescent="0.25">
      <c r="A705" s="6">
        <v>14</v>
      </c>
      <c r="B705" s="6" t="s">
        <v>21</v>
      </c>
      <c r="C705" s="6" t="str">
        <f>A705&amp;B705</f>
        <v>14BURTVILLE AVE</v>
      </c>
      <c r="D705" s="7">
        <v>165830</v>
      </c>
      <c r="E705" s="7">
        <v>114380</v>
      </c>
      <c r="F705" s="8">
        <f>+(D705-E705)*0.8*-1</f>
        <v>-41160</v>
      </c>
      <c r="G705" s="9">
        <f>+F705+D705</f>
        <v>124670</v>
      </c>
      <c r="H705" s="10">
        <v>4.3200000000000002E-2</v>
      </c>
      <c r="I705" s="10">
        <v>3.8859999999999999E-2</v>
      </c>
      <c r="J705" s="8">
        <f>+H705*E705</f>
        <v>4941.2160000000003</v>
      </c>
      <c r="K705" s="8">
        <f>+G705*I705</f>
        <v>4844.6761999999999</v>
      </c>
      <c r="L705" s="11">
        <f>+K705-J705</f>
        <v>-96.539800000000469</v>
      </c>
    </row>
    <row r="706" spans="1:12" x14ac:dyDescent="0.25">
      <c r="A706" s="6">
        <v>14</v>
      </c>
      <c r="B706" s="6" t="s">
        <v>26</v>
      </c>
      <c r="C706" s="6" t="str">
        <f>A706&amp;B706</f>
        <v>14CEDRIC AVE</v>
      </c>
      <c r="D706" s="7">
        <v>247240</v>
      </c>
      <c r="E706" s="7">
        <v>167790</v>
      </c>
      <c r="F706" s="8">
        <f>+(D706-E706)*0.8*-1</f>
        <v>-63560</v>
      </c>
      <c r="G706" s="9">
        <f>+F706+D706</f>
        <v>183680</v>
      </c>
      <c r="H706" s="10">
        <v>4.3200000000000002E-2</v>
      </c>
      <c r="I706" s="10">
        <v>3.8859999999999999E-2</v>
      </c>
      <c r="J706" s="8">
        <f>+H706*E706</f>
        <v>7248.5280000000002</v>
      </c>
      <c r="K706" s="8">
        <f>+G706*I706</f>
        <v>7137.8047999999999</v>
      </c>
      <c r="L706" s="11">
        <f>+K706-J706</f>
        <v>-110.72320000000036</v>
      </c>
    </row>
    <row r="707" spans="1:12" x14ac:dyDescent="0.25">
      <c r="A707" s="6">
        <v>14</v>
      </c>
      <c r="B707" s="6" t="s">
        <v>32</v>
      </c>
      <c r="C707" s="6" t="str">
        <f>A707&amp;B707</f>
        <v>14CLARK ST</v>
      </c>
      <c r="D707" s="7">
        <v>371560</v>
      </c>
      <c r="E707" s="7">
        <v>338310</v>
      </c>
      <c r="F707" s="8">
        <f>+(D707-E707)*0.8*-1</f>
        <v>-26600</v>
      </c>
      <c r="G707" s="9">
        <f>+F707+D707</f>
        <v>344960</v>
      </c>
      <c r="H707" s="10">
        <v>4.3200000000000002E-2</v>
      </c>
      <c r="I707" s="10">
        <v>3.8859999999999999E-2</v>
      </c>
      <c r="J707" s="8">
        <f>+H707*E707</f>
        <v>14614.992</v>
      </c>
      <c r="K707" s="8">
        <f>+G707*I707</f>
        <v>13405.1456</v>
      </c>
      <c r="L707" s="11">
        <f>+K707-J707</f>
        <v>-1209.8464000000004</v>
      </c>
    </row>
    <row r="708" spans="1:12" x14ac:dyDescent="0.25">
      <c r="A708" s="6">
        <v>14</v>
      </c>
      <c r="B708" s="6" t="s">
        <v>36</v>
      </c>
      <c r="C708" s="6" t="str">
        <f>A708&amp;B708</f>
        <v>14COMMODORE COMMO</v>
      </c>
      <c r="D708" s="7">
        <v>168210</v>
      </c>
      <c r="E708" s="7">
        <v>93170</v>
      </c>
      <c r="F708" s="8">
        <f>+(D708-E708)*0.8*-1</f>
        <v>-60032</v>
      </c>
      <c r="G708" s="9">
        <f>+F708+D708</f>
        <v>108178</v>
      </c>
      <c r="H708" s="10">
        <v>4.3200000000000002E-2</v>
      </c>
      <c r="I708" s="10">
        <v>3.8859999999999999E-2</v>
      </c>
      <c r="J708" s="8">
        <f>+H708*E708</f>
        <v>4024.9440000000004</v>
      </c>
      <c r="K708" s="8">
        <f>+G708*I708</f>
        <v>4203.7970800000003</v>
      </c>
      <c r="L708" s="11">
        <f>+K708-J708</f>
        <v>178.85307999999986</v>
      </c>
    </row>
    <row r="709" spans="1:12" x14ac:dyDescent="0.25">
      <c r="A709" s="6">
        <v>14</v>
      </c>
      <c r="B709" s="6" t="s">
        <v>37</v>
      </c>
      <c r="C709" s="6" t="str">
        <f>A709&amp;B709</f>
        <v>14COMMODORE HULL</v>
      </c>
      <c r="D709" s="7">
        <v>386120</v>
      </c>
      <c r="E709" s="7">
        <v>249410</v>
      </c>
      <c r="F709" s="8">
        <f>+(D709-E709)*0.8*-1</f>
        <v>-109368</v>
      </c>
      <c r="G709" s="9">
        <f>+F709+D709</f>
        <v>276752</v>
      </c>
      <c r="H709" s="10">
        <v>4.3200000000000002E-2</v>
      </c>
      <c r="I709" s="10">
        <v>3.8859999999999999E-2</v>
      </c>
      <c r="J709" s="8">
        <f>+H709*E709</f>
        <v>10774.512000000001</v>
      </c>
      <c r="K709" s="8">
        <f>+G709*I709</f>
        <v>10754.58272</v>
      </c>
      <c r="L709" s="11">
        <f>+K709-J709</f>
        <v>-19.92928000000029</v>
      </c>
    </row>
    <row r="710" spans="1:12" x14ac:dyDescent="0.25">
      <c r="A710" s="6">
        <v>14</v>
      </c>
      <c r="B710" s="6" t="s">
        <v>41</v>
      </c>
      <c r="C710" s="6" t="str">
        <f>A710&amp;B710</f>
        <v>14COTTAGE ST</v>
      </c>
      <c r="D710" s="7">
        <v>271040</v>
      </c>
      <c r="E710" s="7">
        <v>169960</v>
      </c>
      <c r="F710" s="8">
        <f>+(D710-E710)*0.8*-1</f>
        <v>-80864</v>
      </c>
      <c r="G710" s="9">
        <f>+F710+D710</f>
        <v>190176</v>
      </c>
      <c r="H710" s="10">
        <v>4.3200000000000002E-2</v>
      </c>
      <c r="I710" s="10">
        <v>3.8859999999999999E-2</v>
      </c>
      <c r="J710" s="8">
        <f>+H710*E710</f>
        <v>7342.2719999999999</v>
      </c>
      <c r="K710" s="8">
        <f>+G710*I710</f>
        <v>7390.2393599999996</v>
      </c>
      <c r="L710" s="11">
        <f>+K710-J710</f>
        <v>47.967359999999644</v>
      </c>
    </row>
    <row r="711" spans="1:12" x14ac:dyDescent="0.25">
      <c r="A711" s="6">
        <v>14</v>
      </c>
      <c r="B711" s="6" t="s">
        <v>42</v>
      </c>
      <c r="C711" s="6" t="str">
        <f>A711&amp;B711</f>
        <v>14CRESCENT ST</v>
      </c>
      <c r="D711" s="7">
        <v>367780</v>
      </c>
      <c r="E711" s="7">
        <v>190050</v>
      </c>
      <c r="F711" s="8">
        <f>+(D711-E711)*0.8*-1</f>
        <v>-142184</v>
      </c>
      <c r="G711" s="9">
        <f>+F711+D711</f>
        <v>225596</v>
      </c>
      <c r="H711" s="10">
        <v>4.3200000000000002E-2</v>
      </c>
      <c r="I711" s="10">
        <v>3.8859999999999999E-2</v>
      </c>
      <c r="J711" s="8">
        <f>+H711*E711</f>
        <v>8210.16</v>
      </c>
      <c r="K711" s="8">
        <f>+G711*I711</f>
        <v>8766.6605600000003</v>
      </c>
      <c r="L711" s="11">
        <f>+K711-J711</f>
        <v>556.50056000000041</v>
      </c>
    </row>
    <row r="712" spans="1:12" x14ac:dyDescent="0.25">
      <c r="A712" s="6">
        <v>14</v>
      </c>
      <c r="B712" s="6" t="s">
        <v>52</v>
      </c>
      <c r="C712" s="6" t="str">
        <f>A712&amp;B712</f>
        <v>14DERBYSHIRE</v>
      </c>
      <c r="D712" s="7">
        <v>231560</v>
      </c>
      <c r="E712" s="7">
        <v>133770</v>
      </c>
      <c r="F712" s="8">
        <f>+(D712-E712)*0.8*-1</f>
        <v>-78232</v>
      </c>
      <c r="G712" s="9">
        <f>+F712+D712</f>
        <v>153328</v>
      </c>
      <c r="H712" s="10">
        <v>4.3200000000000002E-2</v>
      </c>
      <c r="I712" s="10">
        <v>3.8859999999999999E-2</v>
      </c>
      <c r="J712" s="8">
        <f>+H712*E712</f>
        <v>5778.8640000000005</v>
      </c>
      <c r="K712" s="8">
        <f>+G712*I712</f>
        <v>5958.3260799999998</v>
      </c>
      <c r="L712" s="11">
        <f>+K712-J712</f>
        <v>179.46207999999933</v>
      </c>
    </row>
    <row r="713" spans="1:12" x14ac:dyDescent="0.25">
      <c r="A713" s="6">
        <v>14</v>
      </c>
      <c r="B713" s="6" t="s">
        <v>57</v>
      </c>
      <c r="C713" s="6" t="str">
        <f>A713&amp;B713</f>
        <v>14DONNA AVE</v>
      </c>
      <c r="D713" s="7">
        <v>238770</v>
      </c>
      <c r="E713" s="7">
        <v>134750</v>
      </c>
      <c r="F713" s="8">
        <f>+(D713-E713)*0.8*-1</f>
        <v>-83216</v>
      </c>
      <c r="G713" s="9">
        <f>+F713+D713</f>
        <v>155554</v>
      </c>
      <c r="H713" s="10">
        <v>4.3200000000000002E-2</v>
      </c>
      <c r="I713" s="10">
        <v>3.8859999999999999E-2</v>
      </c>
      <c r="J713" s="8">
        <f>+H713*E713</f>
        <v>5821.2000000000007</v>
      </c>
      <c r="K713" s="8">
        <f>+G713*I713</f>
        <v>6044.8284400000002</v>
      </c>
      <c r="L713" s="11">
        <f>+K713-J713</f>
        <v>223.6284399999995</v>
      </c>
    </row>
    <row r="714" spans="1:12" x14ac:dyDescent="0.25">
      <c r="A714" s="6">
        <v>14</v>
      </c>
      <c r="B714" s="6" t="s">
        <v>63</v>
      </c>
      <c r="C714" s="6" t="str">
        <f>A714&amp;B714</f>
        <v>14ELEVENTH ST</v>
      </c>
      <c r="D714" s="7">
        <v>213990</v>
      </c>
      <c r="E714" s="7">
        <v>107870</v>
      </c>
      <c r="F714" s="8">
        <f>+(D714-E714)*0.8*-1</f>
        <v>-84896</v>
      </c>
      <c r="G714" s="9">
        <f>+F714+D714</f>
        <v>129094</v>
      </c>
      <c r="H714" s="10">
        <v>4.3200000000000002E-2</v>
      </c>
      <c r="I714" s="10">
        <v>3.8859999999999999E-2</v>
      </c>
      <c r="J714" s="8">
        <f>+H714*E714</f>
        <v>4659.9840000000004</v>
      </c>
      <c r="K714" s="8">
        <f>+G714*I714</f>
        <v>5016.5928400000003</v>
      </c>
      <c r="L714" s="11">
        <f>+K714-J714</f>
        <v>356.60883999999987</v>
      </c>
    </row>
    <row r="715" spans="1:12" x14ac:dyDescent="0.25">
      <c r="A715" s="6">
        <v>14</v>
      </c>
      <c r="B715" s="6" t="s">
        <v>77</v>
      </c>
      <c r="C715" s="6" t="str">
        <f>A715&amp;B715</f>
        <v>14FRANK GATES LN</v>
      </c>
      <c r="D715" s="7">
        <v>372190</v>
      </c>
      <c r="E715" s="7">
        <v>225540</v>
      </c>
      <c r="F715" s="8">
        <f>+(D715-E715)*0.8*-1</f>
        <v>-117320</v>
      </c>
      <c r="G715" s="9">
        <f>+F715+D715</f>
        <v>254870</v>
      </c>
      <c r="H715" s="10">
        <v>4.3200000000000002E-2</v>
      </c>
      <c r="I715" s="10">
        <v>3.8859999999999999E-2</v>
      </c>
      <c r="J715" s="8">
        <f>+H715*E715</f>
        <v>9743.3280000000013</v>
      </c>
      <c r="K715" s="8">
        <f>+G715*I715</f>
        <v>9904.2482</v>
      </c>
      <c r="L715" s="11">
        <f>+K715-J715</f>
        <v>160.92019999999866</v>
      </c>
    </row>
    <row r="716" spans="1:12" x14ac:dyDescent="0.25">
      <c r="A716" s="6">
        <v>14</v>
      </c>
      <c r="B716" s="6" t="s">
        <v>82</v>
      </c>
      <c r="C716" s="6" t="str">
        <f>A716&amp;B716</f>
        <v>14GENERAL WOOSTER RD</v>
      </c>
      <c r="D716" s="7">
        <v>384440</v>
      </c>
      <c r="E716" s="7">
        <v>261520</v>
      </c>
      <c r="F716" s="8">
        <f>+(D716-E716)*0.8*-1</f>
        <v>-98336</v>
      </c>
      <c r="G716" s="9">
        <f>+F716+D716</f>
        <v>286104</v>
      </c>
      <c r="H716" s="10">
        <v>4.3200000000000002E-2</v>
      </c>
      <c r="I716" s="10">
        <v>3.8859999999999999E-2</v>
      </c>
      <c r="J716" s="8">
        <f>+H716*E716</f>
        <v>11297.664000000001</v>
      </c>
      <c r="K716" s="8">
        <f>+G716*I716</f>
        <v>11118.00144</v>
      </c>
      <c r="L716" s="11">
        <f>+K716-J716</f>
        <v>-179.66256000000067</v>
      </c>
    </row>
    <row r="717" spans="1:12" x14ac:dyDescent="0.25">
      <c r="A717" s="6">
        <v>14</v>
      </c>
      <c r="B717" s="6" t="s">
        <v>85</v>
      </c>
      <c r="C717" s="6" t="str">
        <f>A717&amp;B717</f>
        <v>14GRANDVIEW BLVD</v>
      </c>
      <c r="D717" s="7">
        <v>315980</v>
      </c>
      <c r="E717" s="7">
        <v>222110</v>
      </c>
      <c r="F717" s="8">
        <f>+(D717-E717)*0.8*-1</f>
        <v>-75096</v>
      </c>
      <c r="G717" s="9">
        <f>+F717+D717</f>
        <v>240884</v>
      </c>
      <c r="H717" s="10">
        <v>4.3200000000000002E-2</v>
      </c>
      <c r="I717" s="10">
        <v>3.8859999999999999E-2</v>
      </c>
      <c r="J717" s="8">
        <f>+H717*E717</f>
        <v>9595.152</v>
      </c>
      <c r="K717" s="8">
        <f>+G717*I717</f>
        <v>9360.7522399999998</v>
      </c>
      <c r="L717" s="11">
        <f>+K717-J717</f>
        <v>-234.39976000000024</v>
      </c>
    </row>
    <row r="718" spans="1:12" x14ac:dyDescent="0.25">
      <c r="A718" s="6">
        <v>14</v>
      </c>
      <c r="B718" s="6" t="s">
        <v>87</v>
      </c>
      <c r="C718" s="6" t="str">
        <f>A718&amp;B718</f>
        <v>14GROVE AVE</v>
      </c>
      <c r="D718" s="7">
        <v>188930</v>
      </c>
      <c r="E718" s="7">
        <v>128800</v>
      </c>
      <c r="F718" s="8">
        <f>+(D718-E718)*0.8*-1</f>
        <v>-48104</v>
      </c>
      <c r="G718" s="9">
        <f>+F718+D718</f>
        <v>140826</v>
      </c>
      <c r="H718" s="10">
        <v>4.3200000000000002E-2</v>
      </c>
      <c r="I718" s="10">
        <v>3.8859999999999999E-2</v>
      </c>
      <c r="J718" s="8">
        <f>+H718*E718</f>
        <v>5564.16</v>
      </c>
      <c r="K718" s="8">
        <f>+G718*I718</f>
        <v>5472.4983599999996</v>
      </c>
      <c r="L718" s="11">
        <f>+K718-J718</f>
        <v>-91.661640000000261</v>
      </c>
    </row>
    <row r="719" spans="1:12" x14ac:dyDescent="0.25">
      <c r="A719" s="6">
        <v>14</v>
      </c>
      <c r="B719" s="6" t="s">
        <v>88</v>
      </c>
      <c r="C719" s="6" t="str">
        <f>A719&amp;B719</f>
        <v>14HAROLD AVE</v>
      </c>
      <c r="D719" s="7">
        <v>235480</v>
      </c>
      <c r="E719" s="7">
        <v>151970</v>
      </c>
      <c r="F719" s="8">
        <f>+(D719-E719)*0.8*-1</f>
        <v>-66808</v>
      </c>
      <c r="G719" s="9">
        <f>+F719+D719</f>
        <v>168672</v>
      </c>
      <c r="H719" s="10">
        <v>4.3200000000000002E-2</v>
      </c>
      <c r="I719" s="10">
        <v>3.8859999999999999E-2</v>
      </c>
      <c r="J719" s="8">
        <f>+H719*E719</f>
        <v>6565.1040000000003</v>
      </c>
      <c r="K719" s="8">
        <f>+G719*I719</f>
        <v>6554.5939199999993</v>
      </c>
      <c r="L719" s="11">
        <f>+K719-J719</f>
        <v>-10.510080000000926</v>
      </c>
    </row>
    <row r="720" spans="1:12" x14ac:dyDescent="0.25">
      <c r="A720" s="6">
        <v>14</v>
      </c>
      <c r="B720" s="6" t="s">
        <v>91</v>
      </c>
      <c r="C720" s="6" t="str">
        <f>A720&amp;B720</f>
        <v>14HAWTHORNE AVE</v>
      </c>
      <c r="D720" s="7">
        <v>298340</v>
      </c>
      <c r="E720" s="7">
        <v>166320</v>
      </c>
      <c r="F720" s="8">
        <f>+(D720-E720)*0.8*-1</f>
        <v>-105616</v>
      </c>
      <c r="G720" s="9">
        <f>+F720+D720</f>
        <v>192724</v>
      </c>
      <c r="H720" s="10">
        <v>4.3200000000000002E-2</v>
      </c>
      <c r="I720" s="10">
        <v>3.8859999999999999E-2</v>
      </c>
      <c r="J720" s="8">
        <f>+H720*E720</f>
        <v>7185.0240000000003</v>
      </c>
      <c r="K720" s="8">
        <f>+G720*I720</f>
        <v>7489.2546400000001</v>
      </c>
      <c r="L720" s="11">
        <f>+K720-J720</f>
        <v>304.23063999999977</v>
      </c>
    </row>
    <row r="721" spans="1:12" x14ac:dyDescent="0.25">
      <c r="A721" s="6">
        <v>14</v>
      </c>
      <c r="B721" s="6" t="s">
        <v>92</v>
      </c>
      <c r="C721" s="6" t="str">
        <f>A721&amp;B721</f>
        <v>14HAWTHORNE PLACE</v>
      </c>
      <c r="D721" s="7">
        <v>143990</v>
      </c>
      <c r="E721" s="7">
        <v>71260</v>
      </c>
      <c r="F721" s="8">
        <f>+(D721-E721)*0.8*-1</f>
        <v>-58184</v>
      </c>
      <c r="G721" s="9">
        <f>+F721+D721</f>
        <v>85806</v>
      </c>
      <c r="H721" s="10">
        <v>4.3200000000000002E-2</v>
      </c>
      <c r="I721" s="10">
        <v>3.8859999999999999E-2</v>
      </c>
      <c r="J721" s="8">
        <f>+H721*E721</f>
        <v>3078.4320000000002</v>
      </c>
      <c r="K721" s="8">
        <f>+G721*I721</f>
        <v>3334.4211599999999</v>
      </c>
      <c r="L721" s="11">
        <f>+K721-J721</f>
        <v>255.98915999999963</v>
      </c>
    </row>
    <row r="722" spans="1:12" x14ac:dyDescent="0.25">
      <c r="A722" s="6">
        <v>14</v>
      </c>
      <c r="B722" s="6" t="s">
        <v>95</v>
      </c>
      <c r="C722" s="6" t="str">
        <f>A722&amp;B722</f>
        <v>14HIGHLAND AVE</v>
      </c>
      <c r="D722" s="7">
        <v>196210</v>
      </c>
      <c r="E722" s="7">
        <v>119560</v>
      </c>
      <c r="F722" s="8">
        <f>+(D722-E722)*0.8*-1</f>
        <v>-61320</v>
      </c>
      <c r="G722" s="9">
        <f>+F722+D722</f>
        <v>134890</v>
      </c>
      <c r="H722" s="10">
        <v>4.3200000000000002E-2</v>
      </c>
      <c r="I722" s="10">
        <v>3.8859999999999999E-2</v>
      </c>
      <c r="J722" s="8">
        <f>+H722*E722</f>
        <v>5164.9920000000002</v>
      </c>
      <c r="K722" s="8">
        <f>+G722*I722</f>
        <v>5241.8253999999997</v>
      </c>
      <c r="L722" s="11">
        <f>+K722-J722</f>
        <v>76.833399999999529</v>
      </c>
    </row>
    <row r="723" spans="1:12" x14ac:dyDescent="0.25">
      <c r="A723" s="6">
        <v>14</v>
      </c>
      <c r="B723" s="6" t="s">
        <v>100</v>
      </c>
      <c r="C723" s="6" t="str">
        <f>A723&amp;B723</f>
        <v>14HOMESTEAD AVE</v>
      </c>
      <c r="D723" s="7">
        <v>243460</v>
      </c>
      <c r="E723" s="7">
        <v>163240</v>
      </c>
      <c r="F723" s="8">
        <f>+(D723-E723)*0.8*-1</f>
        <v>-64176</v>
      </c>
      <c r="G723" s="9">
        <f>+F723+D723</f>
        <v>179284</v>
      </c>
      <c r="H723" s="10">
        <v>4.3200000000000002E-2</v>
      </c>
      <c r="I723" s="10">
        <v>3.8859999999999999E-2</v>
      </c>
      <c r="J723" s="8">
        <f>+H723*E723</f>
        <v>7051.9680000000008</v>
      </c>
      <c r="K723" s="8">
        <f>+G723*I723</f>
        <v>6966.97624</v>
      </c>
      <c r="L723" s="11">
        <f>+K723-J723</f>
        <v>-84.991760000000795</v>
      </c>
    </row>
    <row r="724" spans="1:12" x14ac:dyDescent="0.25">
      <c r="A724" s="6">
        <v>14</v>
      </c>
      <c r="B724" s="6" t="s">
        <v>104</v>
      </c>
      <c r="C724" s="6" t="str">
        <f>A724&amp;B724</f>
        <v>14INDIAN AVE</v>
      </c>
      <c r="D724" s="7">
        <v>219870</v>
      </c>
      <c r="E724" s="7">
        <v>156170</v>
      </c>
      <c r="F724" s="8">
        <f>+(D724-E724)*0.8*-1</f>
        <v>-50960</v>
      </c>
      <c r="G724" s="9">
        <f>+F724+D724</f>
        <v>168910</v>
      </c>
      <c r="H724" s="10">
        <v>4.3200000000000002E-2</v>
      </c>
      <c r="I724" s="10">
        <v>3.8859999999999999E-2</v>
      </c>
      <c r="J724" s="8">
        <f>+H724*E724</f>
        <v>6746.5440000000008</v>
      </c>
      <c r="K724" s="8">
        <f>+G724*I724</f>
        <v>6563.8425999999999</v>
      </c>
      <c r="L724" s="11">
        <f>+K724-J724</f>
        <v>-182.70140000000083</v>
      </c>
    </row>
    <row r="725" spans="1:12" x14ac:dyDescent="0.25">
      <c r="A725" s="6">
        <v>14</v>
      </c>
      <c r="B725" s="6" t="s">
        <v>105</v>
      </c>
      <c r="C725" s="6" t="str">
        <f>A725&amp;B725</f>
        <v>14JEANETTI DR</v>
      </c>
      <c r="D725" s="7">
        <v>423430</v>
      </c>
      <c r="E725" s="7">
        <v>271390</v>
      </c>
      <c r="F725" s="8">
        <f>+(D725-E725)*0.8*-1</f>
        <v>-121632</v>
      </c>
      <c r="G725" s="9">
        <f>+F725+D725</f>
        <v>301798</v>
      </c>
      <c r="H725" s="10">
        <v>4.3200000000000002E-2</v>
      </c>
      <c r="I725" s="10">
        <v>3.8859999999999999E-2</v>
      </c>
      <c r="J725" s="8">
        <f>+H725*E725</f>
        <v>11724.048000000001</v>
      </c>
      <c r="K725" s="8">
        <f>+G725*I725</f>
        <v>11727.870279999999</v>
      </c>
      <c r="L725" s="11">
        <f>+K725-J725</f>
        <v>3.8222799999985</v>
      </c>
    </row>
    <row r="726" spans="1:12" x14ac:dyDescent="0.25">
      <c r="A726" s="6">
        <v>14</v>
      </c>
      <c r="B726" s="6" t="s">
        <v>106</v>
      </c>
      <c r="C726" s="6" t="str">
        <f>A726&amp;B726</f>
        <v>14JOHN ST</v>
      </c>
      <c r="D726" s="7">
        <v>521990</v>
      </c>
      <c r="E726" s="7">
        <v>348180</v>
      </c>
      <c r="F726" s="8">
        <f>+(D726-E726)*0.8*-1</f>
        <v>-139048</v>
      </c>
      <c r="G726" s="9">
        <f>+F726+D726</f>
        <v>382942</v>
      </c>
      <c r="H726" s="10">
        <v>4.3200000000000002E-2</v>
      </c>
      <c r="I726" s="10">
        <v>3.8859999999999999E-2</v>
      </c>
      <c r="J726" s="8">
        <f>+H726*E726</f>
        <v>15041.376</v>
      </c>
      <c r="K726" s="8">
        <f>+G726*I726</f>
        <v>14881.126119999999</v>
      </c>
      <c r="L726" s="11">
        <f>+K726-J726</f>
        <v>-160.24988000000121</v>
      </c>
    </row>
    <row r="727" spans="1:12" x14ac:dyDescent="0.25">
      <c r="A727" s="6">
        <v>14</v>
      </c>
      <c r="B727" s="6" t="s">
        <v>107</v>
      </c>
      <c r="C727" s="6" t="str">
        <f>A727&amp;B727</f>
        <v>14JOYCE AVE</v>
      </c>
      <c r="D727" s="7">
        <v>206220</v>
      </c>
      <c r="E727" s="7">
        <v>139930</v>
      </c>
      <c r="F727" s="8">
        <f>+(D727-E727)*0.8*-1</f>
        <v>-53032</v>
      </c>
      <c r="G727" s="9">
        <f>+F727+D727</f>
        <v>153188</v>
      </c>
      <c r="H727" s="10">
        <v>4.3200000000000002E-2</v>
      </c>
      <c r="I727" s="10">
        <v>3.8859999999999999E-2</v>
      </c>
      <c r="J727" s="8">
        <f>+H727*E727</f>
        <v>6044.9760000000006</v>
      </c>
      <c r="K727" s="8">
        <f>+G727*I727</f>
        <v>5952.8856799999994</v>
      </c>
      <c r="L727" s="11">
        <f>+K727-J727</f>
        <v>-92.090320000001157</v>
      </c>
    </row>
    <row r="728" spans="1:12" x14ac:dyDescent="0.25">
      <c r="A728" s="6">
        <v>14</v>
      </c>
      <c r="B728" s="6" t="s">
        <v>108</v>
      </c>
      <c r="C728" s="6" t="str">
        <f>A728&amp;B728</f>
        <v>14KINDLE LANE</v>
      </c>
      <c r="D728" s="7">
        <v>219940</v>
      </c>
      <c r="E728" s="7">
        <v>147000</v>
      </c>
      <c r="F728" s="8">
        <f>+(D728-E728)*0.8*-1</f>
        <v>-58352</v>
      </c>
      <c r="G728" s="9">
        <f>+F728+D728</f>
        <v>161588</v>
      </c>
      <c r="H728" s="10">
        <v>4.3200000000000002E-2</v>
      </c>
      <c r="I728" s="10">
        <v>3.8859999999999999E-2</v>
      </c>
      <c r="J728" s="8">
        <f>+H728*E728</f>
        <v>6350.4000000000005</v>
      </c>
      <c r="K728" s="8">
        <f>+G728*I728</f>
        <v>6279.3096799999994</v>
      </c>
      <c r="L728" s="11">
        <f>+K728-J728</f>
        <v>-71.090320000001157</v>
      </c>
    </row>
    <row r="729" spans="1:12" x14ac:dyDescent="0.25">
      <c r="A729" s="6">
        <v>14</v>
      </c>
      <c r="B729" s="6" t="s">
        <v>109</v>
      </c>
      <c r="C729" s="6" t="str">
        <f>A729&amp;B729</f>
        <v>14KINGS COURT</v>
      </c>
      <c r="D729" s="7">
        <v>224210</v>
      </c>
      <c r="E729" s="7">
        <v>154630</v>
      </c>
      <c r="F729" s="8">
        <f>+(D729-E729)*0.8*-1</f>
        <v>-55664</v>
      </c>
      <c r="G729" s="9">
        <f>+F729+D729</f>
        <v>168546</v>
      </c>
      <c r="H729" s="10">
        <v>4.3200000000000002E-2</v>
      </c>
      <c r="I729" s="10">
        <v>3.8859999999999999E-2</v>
      </c>
      <c r="J729" s="8">
        <f>+H729*E729</f>
        <v>6680.0160000000005</v>
      </c>
      <c r="K729" s="8">
        <f>+G729*I729</f>
        <v>6549.6975599999996</v>
      </c>
      <c r="L729" s="11">
        <f>+K729-J729</f>
        <v>-130.31844000000092</v>
      </c>
    </row>
    <row r="730" spans="1:12" x14ac:dyDescent="0.25">
      <c r="A730" s="6">
        <v>14</v>
      </c>
      <c r="B730" s="6" t="s">
        <v>110</v>
      </c>
      <c r="C730" s="6" t="str">
        <f>A730&amp;B730</f>
        <v>14KRAKOW ST</v>
      </c>
      <c r="D730" s="7">
        <v>280980</v>
      </c>
      <c r="E730" s="7">
        <v>181090</v>
      </c>
      <c r="F730" s="8">
        <f>+(D730-E730)*0.8*-1</f>
        <v>-79912</v>
      </c>
      <c r="G730" s="9">
        <f>+F730+D730</f>
        <v>201068</v>
      </c>
      <c r="H730" s="10">
        <v>4.3200000000000002E-2</v>
      </c>
      <c r="I730" s="10">
        <v>3.8859999999999999E-2</v>
      </c>
      <c r="J730" s="8">
        <f>+H730*E730</f>
        <v>7823.0880000000006</v>
      </c>
      <c r="K730" s="8">
        <f>+G730*I730</f>
        <v>7813.5024800000001</v>
      </c>
      <c r="L730" s="11">
        <f>+K730-J730</f>
        <v>-9.5855200000005425</v>
      </c>
    </row>
    <row r="731" spans="1:12" x14ac:dyDescent="0.25">
      <c r="A731" s="6">
        <v>14</v>
      </c>
      <c r="B731" s="6" t="s">
        <v>112</v>
      </c>
      <c r="C731" s="6" t="str">
        <f>A731&amp;B731</f>
        <v>14LAKEVIEW TERR</v>
      </c>
      <c r="D731" s="7">
        <v>357420</v>
      </c>
      <c r="E731" s="7">
        <v>208810</v>
      </c>
      <c r="F731" s="8">
        <f>+(D731-E731)*0.8*-1</f>
        <v>-118888</v>
      </c>
      <c r="G731" s="9">
        <f>+F731+D731</f>
        <v>238532</v>
      </c>
      <c r="H731" s="10">
        <v>4.3200000000000002E-2</v>
      </c>
      <c r="I731" s="10">
        <v>3.8859999999999999E-2</v>
      </c>
      <c r="J731" s="8">
        <f>+H731*E731</f>
        <v>9020.5920000000006</v>
      </c>
      <c r="K731" s="8">
        <f>+G731*I731</f>
        <v>9269.3535200000006</v>
      </c>
      <c r="L731" s="11">
        <f>+K731-J731</f>
        <v>248.76152000000002</v>
      </c>
    </row>
    <row r="732" spans="1:12" x14ac:dyDescent="0.25">
      <c r="A732" s="6">
        <v>14</v>
      </c>
      <c r="B732" s="6" t="s">
        <v>114</v>
      </c>
      <c r="C732" s="6" t="str">
        <f>A732&amp;B732</f>
        <v>14LAUREL AVE</v>
      </c>
      <c r="D732" s="7">
        <v>218470</v>
      </c>
      <c r="E732" s="7">
        <v>136780</v>
      </c>
      <c r="F732" s="8">
        <f>+(D732-E732)*0.8*-1</f>
        <v>-65352</v>
      </c>
      <c r="G732" s="9">
        <f>+F732+D732</f>
        <v>153118</v>
      </c>
      <c r="H732" s="10">
        <v>4.3200000000000002E-2</v>
      </c>
      <c r="I732" s="10">
        <v>3.8859999999999999E-2</v>
      </c>
      <c r="J732" s="8">
        <f>+H732*E732</f>
        <v>5908.8960000000006</v>
      </c>
      <c r="K732" s="8">
        <f>+G732*I732</f>
        <v>5950.1654799999997</v>
      </c>
      <c r="L732" s="11">
        <f>+K732-J732</f>
        <v>41.269479999999021</v>
      </c>
    </row>
    <row r="733" spans="1:12" x14ac:dyDescent="0.25">
      <c r="A733" s="6">
        <v>14</v>
      </c>
      <c r="B733" s="6" t="s">
        <v>119</v>
      </c>
      <c r="C733" s="6" t="str">
        <f>A733&amp;B733</f>
        <v>14LOMBARDI DR</v>
      </c>
      <c r="D733" s="7">
        <v>359240</v>
      </c>
      <c r="E733" s="7">
        <v>246890</v>
      </c>
      <c r="F733" s="8">
        <f>+(D733-E733)*0.8*-1</f>
        <v>-89880</v>
      </c>
      <c r="G733" s="9">
        <f>+F733+D733</f>
        <v>269360</v>
      </c>
      <c r="H733" s="10">
        <v>4.3200000000000002E-2</v>
      </c>
      <c r="I733" s="10">
        <v>3.8859999999999999E-2</v>
      </c>
      <c r="J733" s="8">
        <f>+H733*E733</f>
        <v>10665.648000000001</v>
      </c>
      <c r="K733" s="8">
        <f>+G733*I733</f>
        <v>10467.329599999999</v>
      </c>
      <c r="L733" s="11">
        <f>+K733-J733</f>
        <v>-198.31840000000193</v>
      </c>
    </row>
    <row r="734" spans="1:12" x14ac:dyDescent="0.25">
      <c r="A734" s="6">
        <v>14</v>
      </c>
      <c r="B734" s="6" t="s">
        <v>121</v>
      </c>
      <c r="C734" s="6" t="str">
        <f>A734&amp;B734</f>
        <v>14MANSFIELD ST</v>
      </c>
      <c r="D734" s="7">
        <v>246540</v>
      </c>
      <c r="E734" s="7">
        <v>164640</v>
      </c>
      <c r="F734" s="8">
        <f>+(D734-E734)*0.8*-1</f>
        <v>-65520</v>
      </c>
      <c r="G734" s="9">
        <f>+F734+D734</f>
        <v>181020</v>
      </c>
      <c r="H734" s="10">
        <v>4.3200000000000002E-2</v>
      </c>
      <c r="I734" s="10">
        <v>3.8859999999999999E-2</v>
      </c>
      <c r="J734" s="8">
        <f>+H734*E734</f>
        <v>7112.4480000000003</v>
      </c>
      <c r="K734" s="8">
        <f>+G734*I734</f>
        <v>7034.4371999999994</v>
      </c>
      <c r="L734" s="11">
        <f>+K734-J734</f>
        <v>-78.010800000000927</v>
      </c>
    </row>
    <row r="735" spans="1:12" x14ac:dyDescent="0.25">
      <c r="A735" s="6">
        <v>14</v>
      </c>
      <c r="B735" s="6" t="s">
        <v>182</v>
      </c>
      <c r="C735" s="6" t="str">
        <f>A735&amp;B735</f>
        <v>14MCCONNEY GROVE</v>
      </c>
      <c r="D735" s="7">
        <v>72520</v>
      </c>
      <c r="E735" s="7">
        <v>43190</v>
      </c>
      <c r="F735" s="8">
        <f>+(D735-E735)*0.8*-1</f>
        <v>-23464</v>
      </c>
      <c r="G735" s="9">
        <f>+F735+D735</f>
        <v>49056</v>
      </c>
      <c r="H735" s="10">
        <v>4.3200000000000002E-2</v>
      </c>
      <c r="I735" s="10">
        <v>3.8859999999999999E-2</v>
      </c>
      <c r="J735" s="8">
        <f>+H735*E735</f>
        <v>1865.808</v>
      </c>
      <c r="K735" s="8">
        <f>+G735*I735</f>
        <v>1906.3161599999999</v>
      </c>
      <c r="L735" s="11">
        <f>+K735-J735</f>
        <v>40.508159999999862</v>
      </c>
    </row>
    <row r="736" spans="1:12" x14ac:dyDescent="0.25">
      <c r="A736" s="6">
        <v>14</v>
      </c>
      <c r="B736" s="6" t="s">
        <v>192</v>
      </c>
      <c r="C736" s="6" t="str">
        <f>A736&amp;B736</f>
        <v>14NORTH AVE</v>
      </c>
      <c r="D736" s="7">
        <v>176470</v>
      </c>
      <c r="E736" s="7">
        <v>141750</v>
      </c>
      <c r="F736" s="8">
        <f>+(D736-E736)*0.8*-1</f>
        <v>-27776</v>
      </c>
      <c r="G736" s="9">
        <f>+F736+D736</f>
        <v>148694</v>
      </c>
      <c r="H736" s="10">
        <v>4.3200000000000002E-2</v>
      </c>
      <c r="I736" s="10">
        <v>3.8859999999999999E-2</v>
      </c>
      <c r="J736" s="8">
        <f>+H736*E736</f>
        <v>6123.6</v>
      </c>
      <c r="K736" s="8">
        <f>+G736*I736</f>
        <v>5778.2488400000002</v>
      </c>
      <c r="L736" s="11">
        <f>+K736-J736</f>
        <v>-345.35116000000016</v>
      </c>
    </row>
    <row r="737" spans="1:12" x14ac:dyDescent="0.25">
      <c r="A737" s="6">
        <v>14</v>
      </c>
      <c r="B737" s="6" t="s">
        <v>199</v>
      </c>
      <c r="C737" s="6" t="str">
        <f>A737&amp;B737</f>
        <v>14ORANGEWOOD WEST</v>
      </c>
      <c r="D737" s="7">
        <v>192920</v>
      </c>
      <c r="E737" s="7">
        <v>113120</v>
      </c>
      <c r="F737" s="8">
        <f>+(D737-E737)*0.8*-1</f>
        <v>-63840</v>
      </c>
      <c r="G737" s="9">
        <f>+F737+D737</f>
        <v>129080</v>
      </c>
      <c r="H737" s="10">
        <v>4.3200000000000002E-2</v>
      </c>
      <c r="I737" s="10">
        <v>3.8859999999999999E-2</v>
      </c>
      <c r="J737" s="8">
        <f>+H737*E737</f>
        <v>4886.7840000000006</v>
      </c>
      <c r="K737" s="8">
        <f>+G737*I737</f>
        <v>5016.0487999999996</v>
      </c>
      <c r="L737" s="11">
        <f>+K737-J737</f>
        <v>129.26479999999901</v>
      </c>
    </row>
    <row r="738" spans="1:12" x14ac:dyDescent="0.25">
      <c r="A738" s="6">
        <v>14</v>
      </c>
      <c r="B738" s="6" t="s">
        <v>209</v>
      </c>
      <c r="C738" s="6" t="str">
        <f>A738&amp;B738</f>
        <v>14PRINDLE AVE</v>
      </c>
      <c r="D738" s="7">
        <v>237090</v>
      </c>
      <c r="E738" s="7">
        <v>171920</v>
      </c>
      <c r="F738" s="8">
        <f>+(D738-E738)*0.8*-1</f>
        <v>-52136</v>
      </c>
      <c r="G738" s="9">
        <f>+F738+D738</f>
        <v>184954</v>
      </c>
      <c r="H738" s="10">
        <v>4.3200000000000002E-2</v>
      </c>
      <c r="I738" s="10">
        <v>3.8859999999999999E-2</v>
      </c>
      <c r="J738" s="8">
        <f>+H738*E738</f>
        <v>7426.9440000000004</v>
      </c>
      <c r="K738" s="8">
        <f>+G738*I738</f>
        <v>7187.3124399999997</v>
      </c>
      <c r="L738" s="11">
        <f>+K738-J738</f>
        <v>-239.63156000000072</v>
      </c>
    </row>
    <row r="739" spans="1:12" x14ac:dyDescent="0.25">
      <c r="A739" s="6">
        <v>14</v>
      </c>
      <c r="B739" s="6" t="s">
        <v>214</v>
      </c>
      <c r="C739" s="6" t="str">
        <f>A739&amp;B739</f>
        <v>14SANTANGELO TERR</v>
      </c>
      <c r="D739" s="7">
        <v>138810</v>
      </c>
      <c r="E739" s="7">
        <v>52150</v>
      </c>
      <c r="F739" s="8">
        <f>+(D739-E739)*0.8*-1</f>
        <v>-69328</v>
      </c>
      <c r="G739" s="9">
        <f>+F739+D739</f>
        <v>69482</v>
      </c>
      <c r="H739" s="10">
        <v>4.3200000000000002E-2</v>
      </c>
      <c r="I739" s="10">
        <v>3.8859999999999999E-2</v>
      </c>
      <c r="J739" s="8">
        <f>+H739*E739</f>
        <v>2252.88</v>
      </c>
      <c r="K739" s="8">
        <f>+G739*I739</f>
        <v>2700.0705199999998</v>
      </c>
      <c r="L739" s="11">
        <f>+K739-J739</f>
        <v>447.19051999999965</v>
      </c>
    </row>
    <row r="740" spans="1:12" x14ac:dyDescent="0.25">
      <c r="A740" s="6">
        <v>14</v>
      </c>
      <c r="B740" s="6" t="s">
        <v>218</v>
      </c>
      <c r="C740" s="6" t="str">
        <f>A740&amp;B740</f>
        <v>14SEVENTH ST</v>
      </c>
      <c r="D740" s="7">
        <v>209230</v>
      </c>
      <c r="E740" s="7">
        <v>90720</v>
      </c>
      <c r="F740" s="8">
        <f>+(D740-E740)*0.8*-1</f>
        <v>-94808</v>
      </c>
      <c r="G740" s="9">
        <f>+F740+D740</f>
        <v>114422</v>
      </c>
      <c r="H740" s="10">
        <v>4.3200000000000002E-2</v>
      </c>
      <c r="I740" s="10">
        <v>3.8859999999999999E-2</v>
      </c>
      <c r="J740" s="8">
        <f>+H740*E740</f>
        <v>3919.1040000000003</v>
      </c>
      <c r="K740" s="8">
        <f>+G740*I740</f>
        <v>4446.4389199999996</v>
      </c>
      <c r="L740" s="11">
        <f>+K740-J740</f>
        <v>527.33491999999933</v>
      </c>
    </row>
    <row r="741" spans="1:12" x14ac:dyDescent="0.25">
      <c r="A741" s="6">
        <v>14</v>
      </c>
      <c r="B741" s="6" t="s">
        <v>220</v>
      </c>
      <c r="C741" s="6" t="str">
        <f>A741&amp;B741</f>
        <v>14SHELTON ST</v>
      </c>
      <c r="D741" s="7">
        <v>249410</v>
      </c>
      <c r="E741" s="7">
        <v>181300</v>
      </c>
      <c r="F741" s="8">
        <f>+(D741-E741)*0.8*-1</f>
        <v>-54488</v>
      </c>
      <c r="G741" s="9">
        <f>+F741+D741</f>
        <v>194922</v>
      </c>
      <c r="H741" s="10">
        <v>4.3200000000000002E-2</v>
      </c>
      <c r="I741" s="10">
        <v>3.8859999999999999E-2</v>
      </c>
      <c r="J741" s="8">
        <f>+H741*E741</f>
        <v>7832.1600000000008</v>
      </c>
      <c r="K741" s="8">
        <f>+G741*I741</f>
        <v>7574.6689200000001</v>
      </c>
      <c r="L741" s="11">
        <f>+K741-J741</f>
        <v>-257.49108000000069</v>
      </c>
    </row>
    <row r="742" spans="1:12" x14ac:dyDescent="0.25">
      <c r="A742" s="6">
        <v>14</v>
      </c>
      <c r="B742" s="6" t="s">
        <v>222</v>
      </c>
      <c r="C742" s="6" t="str">
        <f>A742&amp;B742</f>
        <v>14SILVER HILL CND</v>
      </c>
      <c r="D742" s="7">
        <v>75460</v>
      </c>
      <c r="E742" s="7">
        <v>51170</v>
      </c>
      <c r="F742" s="8">
        <f>+(D742-E742)*0.8*-1</f>
        <v>-19432</v>
      </c>
      <c r="G742" s="9">
        <f>+F742+D742</f>
        <v>56028</v>
      </c>
      <c r="H742" s="10">
        <v>4.3200000000000002E-2</v>
      </c>
      <c r="I742" s="10">
        <v>3.8859999999999999E-2</v>
      </c>
      <c r="J742" s="8">
        <f>+H742*E742</f>
        <v>2210.5440000000003</v>
      </c>
      <c r="K742" s="8">
        <f>+G742*I742</f>
        <v>2177.2480799999998</v>
      </c>
      <c r="L742" s="11">
        <f>+K742-J742</f>
        <v>-33.295920000000478</v>
      </c>
    </row>
    <row r="743" spans="1:12" x14ac:dyDescent="0.25">
      <c r="A743" s="6">
        <v>14</v>
      </c>
      <c r="B743" s="6" t="s">
        <v>226</v>
      </c>
      <c r="C743" s="6" t="str">
        <f>A743&amp;B743</f>
        <v>14SMITH ST</v>
      </c>
      <c r="D743" s="7">
        <v>244650</v>
      </c>
      <c r="E743" s="7">
        <v>122220</v>
      </c>
      <c r="F743" s="8">
        <f>+(D743-E743)*0.8*-1</f>
        <v>-97944</v>
      </c>
      <c r="G743" s="9">
        <f>+F743+D743</f>
        <v>146706</v>
      </c>
      <c r="H743" s="10">
        <v>4.3200000000000002E-2</v>
      </c>
      <c r="I743" s="10">
        <v>3.8859999999999999E-2</v>
      </c>
      <c r="J743" s="8">
        <f>+H743*E743</f>
        <v>5279.9040000000005</v>
      </c>
      <c r="K743" s="8">
        <f>+G743*I743</f>
        <v>5700.9951599999995</v>
      </c>
      <c r="L743" s="11">
        <f>+K743-J743</f>
        <v>421.09115999999904</v>
      </c>
    </row>
    <row r="744" spans="1:12" x14ac:dyDescent="0.25">
      <c r="A744" s="6">
        <v>14</v>
      </c>
      <c r="B744" s="6" t="s">
        <v>231</v>
      </c>
      <c r="C744" s="6" t="str">
        <f>A744&amp;B744</f>
        <v>14STEPHEN ST</v>
      </c>
      <c r="D744" s="7">
        <v>242200</v>
      </c>
      <c r="E744" s="7">
        <v>152600</v>
      </c>
      <c r="F744" s="8">
        <f>+(D744-E744)*0.8*-1</f>
        <v>-71680</v>
      </c>
      <c r="G744" s="9">
        <f>+F744+D744</f>
        <v>170520</v>
      </c>
      <c r="H744" s="10">
        <v>4.3200000000000002E-2</v>
      </c>
      <c r="I744" s="10">
        <v>3.8859999999999999E-2</v>
      </c>
      <c r="J744" s="8">
        <f>+H744*E744</f>
        <v>6592.3200000000006</v>
      </c>
      <c r="K744" s="8">
        <f>+G744*I744</f>
        <v>6626.4071999999996</v>
      </c>
      <c r="L744" s="11">
        <f>+K744-J744</f>
        <v>34.087199999999029</v>
      </c>
    </row>
    <row r="745" spans="1:12" x14ac:dyDescent="0.25">
      <c r="A745" s="6">
        <v>14</v>
      </c>
      <c r="B745" s="6" t="s">
        <v>233</v>
      </c>
      <c r="C745" s="6" t="str">
        <f>A745&amp;B745</f>
        <v>14SUMMER ST</v>
      </c>
      <c r="D745" s="7">
        <v>185080</v>
      </c>
      <c r="E745" s="7">
        <v>142100</v>
      </c>
      <c r="F745" s="8">
        <f>+(D745-E745)*0.8*-1</f>
        <v>-34384</v>
      </c>
      <c r="G745" s="9">
        <f>+F745+D745</f>
        <v>150696</v>
      </c>
      <c r="H745" s="10">
        <v>4.3200000000000002E-2</v>
      </c>
      <c r="I745" s="10">
        <v>3.8859999999999999E-2</v>
      </c>
      <c r="J745" s="8">
        <f>+H745*E745</f>
        <v>6138.72</v>
      </c>
      <c r="K745" s="8">
        <f>+G745*I745</f>
        <v>5856.0465599999998</v>
      </c>
      <c r="L745" s="11">
        <f>+K745-J745</f>
        <v>-282.67344000000048</v>
      </c>
    </row>
    <row r="746" spans="1:12" x14ac:dyDescent="0.25">
      <c r="A746" s="6">
        <v>14</v>
      </c>
      <c r="B746" s="6" t="s">
        <v>234</v>
      </c>
      <c r="C746" s="6" t="str">
        <f>A746&amp;B746</f>
        <v>14SUMMIT COMMONS</v>
      </c>
      <c r="D746" s="7">
        <v>205940</v>
      </c>
      <c r="E746" s="7">
        <v>109690</v>
      </c>
      <c r="F746" s="8">
        <f>+(D746-E746)*0.8*-1</f>
        <v>-77000</v>
      </c>
      <c r="G746" s="9">
        <f>+F746+D746</f>
        <v>128940</v>
      </c>
      <c r="H746" s="10">
        <v>4.3200000000000002E-2</v>
      </c>
      <c r="I746" s="10">
        <v>3.8859999999999999E-2</v>
      </c>
      <c r="J746" s="8">
        <f>+H746*E746</f>
        <v>4738.6080000000002</v>
      </c>
      <c r="K746" s="8">
        <f>+G746*I746</f>
        <v>5010.6084000000001</v>
      </c>
      <c r="L746" s="11">
        <f>+K746-J746</f>
        <v>272.0003999999999</v>
      </c>
    </row>
    <row r="747" spans="1:12" x14ac:dyDescent="0.25">
      <c r="A747" s="6">
        <v>14</v>
      </c>
      <c r="B747" s="6" t="s">
        <v>235</v>
      </c>
      <c r="C747" s="6" t="str">
        <f>A747&amp;B747</f>
        <v>14SUMMIT ST</v>
      </c>
      <c r="D747" s="7">
        <v>129290</v>
      </c>
      <c r="E747" s="7">
        <v>90020</v>
      </c>
      <c r="F747" s="8">
        <f>+(D747-E747)*0.8*-1</f>
        <v>-31416</v>
      </c>
      <c r="G747" s="9">
        <f>+F747+D747</f>
        <v>97874</v>
      </c>
      <c r="H747" s="10">
        <v>4.3200000000000002E-2</v>
      </c>
      <c r="I747" s="10">
        <v>3.8859999999999999E-2</v>
      </c>
      <c r="J747" s="8">
        <f>+H747*E747</f>
        <v>3888.864</v>
      </c>
      <c r="K747" s="8">
        <f>+G747*I747</f>
        <v>3803.38364</v>
      </c>
      <c r="L747" s="11">
        <f>+K747-J747</f>
        <v>-85.480360000000019</v>
      </c>
    </row>
    <row r="748" spans="1:12" x14ac:dyDescent="0.25">
      <c r="A748" s="6">
        <v>14</v>
      </c>
      <c r="B748" s="6" t="s">
        <v>237</v>
      </c>
      <c r="C748" s="6" t="str">
        <f>A748&amp;B748</f>
        <v>14TALMADGE ST</v>
      </c>
      <c r="D748" s="7">
        <v>209230</v>
      </c>
      <c r="E748" s="7">
        <v>144060</v>
      </c>
      <c r="F748" s="8">
        <f>+(D748-E748)*0.8*-1</f>
        <v>-52136</v>
      </c>
      <c r="G748" s="9">
        <f>+F748+D748</f>
        <v>157094</v>
      </c>
      <c r="H748" s="10">
        <v>4.3200000000000002E-2</v>
      </c>
      <c r="I748" s="10">
        <v>3.8859999999999999E-2</v>
      </c>
      <c r="J748" s="8">
        <f>+H748*E748</f>
        <v>6223.3920000000007</v>
      </c>
      <c r="K748" s="8">
        <f>+G748*I748</f>
        <v>6104.6728400000002</v>
      </c>
      <c r="L748" s="11">
        <f>+K748-J748</f>
        <v>-118.71916000000056</v>
      </c>
    </row>
    <row r="749" spans="1:12" x14ac:dyDescent="0.25">
      <c r="A749" s="6">
        <v>14</v>
      </c>
      <c r="B749" s="6" t="s">
        <v>250</v>
      </c>
      <c r="C749" s="6" t="str">
        <f>A749&amp;B749</f>
        <v>14WOODLAND WALK</v>
      </c>
      <c r="D749" s="7">
        <v>346710</v>
      </c>
      <c r="E749" s="7">
        <v>216370</v>
      </c>
      <c r="F749" s="8">
        <f>+(D749-E749)*0.8*-1</f>
        <v>-104272</v>
      </c>
      <c r="G749" s="9">
        <f>+F749+D749</f>
        <v>242438</v>
      </c>
      <c r="H749" s="10">
        <v>4.3200000000000002E-2</v>
      </c>
      <c r="I749" s="10">
        <v>3.8859999999999999E-2</v>
      </c>
      <c r="J749" s="8">
        <f>+H749*E749</f>
        <v>9347.1840000000011</v>
      </c>
      <c r="K749" s="8">
        <f>+G749*I749</f>
        <v>9421.1406800000004</v>
      </c>
      <c r="L749" s="11">
        <f>+K749-J749</f>
        <v>73.956679999999324</v>
      </c>
    </row>
    <row r="750" spans="1:12" x14ac:dyDescent="0.25">
      <c r="A750" s="6">
        <v>15</v>
      </c>
      <c r="B750" s="6" t="s">
        <v>1</v>
      </c>
      <c r="C750" s="6" t="str">
        <f>A750&amp;B750</f>
        <v>15ACADEMY HILL RD</v>
      </c>
      <c r="D750" s="7">
        <v>298060</v>
      </c>
      <c r="E750" s="7">
        <v>183680</v>
      </c>
      <c r="F750" s="8">
        <f>+(D750-E750)*0.8*-1</f>
        <v>-91504</v>
      </c>
      <c r="G750" s="9">
        <f>+F750+D750</f>
        <v>206556</v>
      </c>
      <c r="H750" s="10">
        <v>4.3200000000000002E-2</v>
      </c>
      <c r="I750" s="10">
        <v>3.8859999999999999E-2</v>
      </c>
      <c r="J750" s="8">
        <f>+H750*E750</f>
        <v>7934.9760000000006</v>
      </c>
      <c r="K750" s="8">
        <f>+G750*I750</f>
        <v>8026.7661600000001</v>
      </c>
      <c r="L750" s="11">
        <f>+K750-J750</f>
        <v>91.79015999999956</v>
      </c>
    </row>
    <row r="751" spans="1:12" x14ac:dyDescent="0.25">
      <c r="A751" s="6">
        <v>15</v>
      </c>
      <c r="B751" s="6" t="s">
        <v>4</v>
      </c>
      <c r="C751" s="6" t="str">
        <f>A751&amp;B751</f>
        <v>15ANSON ST</v>
      </c>
      <c r="D751" s="7">
        <v>222810</v>
      </c>
      <c r="E751" s="7">
        <v>100800</v>
      </c>
      <c r="F751" s="8">
        <f>+(D751-E751)*0.8*-1</f>
        <v>-97608</v>
      </c>
      <c r="G751" s="9">
        <f>+F751+D751</f>
        <v>125202</v>
      </c>
      <c r="H751" s="10">
        <v>4.3200000000000002E-2</v>
      </c>
      <c r="I751" s="10">
        <v>3.8859999999999999E-2</v>
      </c>
      <c r="J751" s="8">
        <f>+H751*E751</f>
        <v>4354.5600000000004</v>
      </c>
      <c r="K751" s="8">
        <f>+G751*I751</f>
        <v>4865.3497200000002</v>
      </c>
      <c r="L751" s="11">
        <f>+K751-J751</f>
        <v>510.78971999999976</v>
      </c>
    </row>
    <row r="752" spans="1:12" x14ac:dyDescent="0.25">
      <c r="A752" s="12">
        <v>15</v>
      </c>
      <c r="B752" s="12" t="s">
        <v>5</v>
      </c>
      <c r="C752" s="6" t="str">
        <f>A752&amp;B752</f>
        <v>15ASHWOOD TERR</v>
      </c>
      <c r="D752" s="13">
        <v>248990</v>
      </c>
      <c r="E752" s="13">
        <v>169820</v>
      </c>
      <c r="F752" s="8">
        <f>+(D752-E752)*0.8*-1</f>
        <v>-63336</v>
      </c>
      <c r="G752" s="9">
        <f>+F752+D752</f>
        <v>185654</v>
      </c>
      <c r="H752" s="10">
        <v>4.3200000000000002E-2</v>
      </c>
      <c r="I752" s="10">
        <v>3.8859999999999999E-2</v>
      </c>
      <c r="J752" s="8">
        <f>+H752*E752</f>
        <v>7336.2240000000002</v>
      </c>
      <c r="K752" s="8">
        <f>+G752*I752</f>
        <v>7214.5144399999999</v>
      </c>
      <c r="L752" s="11">
        <f>+K752-J752</f>
        <v>-121.70956000000024</v>
      </c>
    </row>
    <row r="753" spans="1:12" x14ac:dyDescent="0.25">
      <c r="A753" s="12">
        <v>15</v>
      </c>
      <c r="B753" s="12" t="s">
        <v>6</v>
      </c>
      <c r="C753" s="6" t="str">
        <f>A753&amp;B753</f>
        <v>15ATWATER AVE</v>
      </c>
      <c r="D753" s="13">
        <v>364280</v>
      </c>
      <c r="E753" s="13">
        <v>224770</v>
      </c>
      <c r="F753" s="8">
        <f>+(D753-E753)*0.8*-1</f>
        <v>-111608</v>
      </c>
      <c r="G753" s="9">
        <f>+F753+D753</f>
        <v>252672</v>
      </c>
      <c r="H753" s="10">
        <v>4.3200000000000002E-2</v>
      </c>
      <c r="I753" s="10">
        <v>3.8859999999999999E-2</v>
      </c>
      <c r="J753" s="8">
        <f>+H753*E753</f>
        <v>9710.0640000000003</v>
      </c>
      <c r="K753" s="8">
        <f>+G753*I753</f>
        <v>9818.8339199999991</v>
      </c>
      <c r="L753" s="11">
        <f>+K753-J753</f>
        <v>108.76991999999882</v>
      </c>
    </row>
    <row r="754" spans="1:12" x14ac:dyDescent="0.25">
      <c r="A754" s="6">
        <v>15</v>
      </c>
      <c r="B754" s="6" t="s">
        <v>13</v>
      </c>
      <c r="C754" s="6" t="str">
        <f>A754&amp;B754</f>
        <v>15BELLEVIEW DR</v>
      </c>
      <c r="D754" s="7">
        <v>208810</v>
      </c>
      <c r="E754" s="7">
        <v>153720</v>
      </c>
      <c r="F754" s="8">
        <f>+(D754-E754)*0.8*-1</f>
        <v>-44072</v>
      </c>
      <c r="G754" s="9">
        <f>+F754+D754</f>
        <v>164738</v>
      </c>
      <c r="H754" s="10">
        <v>4.3200000000000002E-2</v>
      </c>
      <c r="I754" s="10">
        <v>3.8859999999999999E-2</v>
      </c>
      <c r="J754" s="8">
        <f>+H754*E754</f>
        <v>6640.7040000000006</v>
      </c>
      <c r="K754" s="8">
        <f>+G754*I754</f>
        <v>6401.7186799999999</v>
      </c>
      <c r="L754" s="11">
        <f>+K754-J754</f>
        <v>-238.98532000000068</v>
      </c>
    </row>
    <row r="755" spans="1:12" x14ac:dyDescent="0.25">
      <c r="A755" s="6">
        <v>15</v>
      </c>
      <c r="B755" s="6" t="s">
        <v>16</v>
      </c>
      <c r="C755" s="6" t="str">
        <f>A755&amp;B755</f>
        <v>15BLUFF ST</v>
      </c>
      <c r="D755" s="7">
        <v>231070</v>
      </c>
      <c r="E755" s="7">
        <v>144970</v>
      </c>
      <c r="F755" s="8">
        <f>+(D755-E755)*0.8*-1</f>
        <v>-68880</v>
      </c>
      <c r="G755" s="9">
        <f>+F755+D755</f>
        <v>162190</v>
      </c>
      <c r="H755" s="10">
        <v>4.3200000000000002E-2</v>
      </c>
      <c r="I755" s="10">
        <v>3.8859999999999999E-2</v>
      </c>
      <c r="J755" s="8">
        <f>+H755*E755</f>
        <v>6262.7040000000006</v>
      </c>
      <c r="K755" s="8">
        <f>+G755*I755</f>
        <v>6302.7033999999994</v>
      </c>
      <c r="L755" s="11">
        <f>+K755-J755</f>
        <v>39.999399999998786</v>
      </c>
    </row>
    <row r="756" spans="1:12" x14ac:dyDescent="0.25">
      <c r="A756" s="6">
        <v>15</v>
      </c>
      <c r="B756" s="6" t="s">
        <v>18</v>
      </c>
      <c r="C756" s="6" t="str">
        <f>A756&amp;B756</f>
        <v>15BROOKSIDE COMM</v>
      </c>
      <c r="D756" s="7">
        <v>184100</v>
      </c>
      <c r="E756" s="7">
        <v>94430</v>
      </c>
      <c r="F756" s="8">
        <f>+(D756-E756)*0.8*-1</f>
        <v>-71736</v>
      </c>
      <c r="G756" s="9">
        <f>+F756+D756</f>
        <v>112364</v>
      </c>
      <c r="H756" s="10">
        <v>4.3200000000000002E-2</v>
      </c>
      <c r="I756" s="10">
        <v>3.8859999999999999E-2</v>
      </c>
      <c r="J756" s="8">
        <f>+H756*E756</f>
        <v>4079.3760000000002</v>
      </c>
      <c r="K756" s="8">
        <f>+G756*I756</f>
        <v>4366.46504</v>
      </c>
      <c r="L756" s="11">
        <f>+K756-J756</f>
        <v>287.08903999999984</v>
      </c>
    </row>
    <row r="757" spans="1:12" x14ac:dyDescent="0.25">
      <c r="A757" s="6">
        <v>15</v>
      </c>
      <c r="B757" s="6" t="s">
        <v>19</v>
      </c>
      <c r="C757" s="6" t="str">
        <f>A757&amp;B757</f>
        <v>15BROOKSIDE COMMO</v>
      </c>
      <c r="D757" s="7">
        <v>195580</v>
      </c>
      <c r="E757" s="7">
        <v>101710</v>
      </c>
      <c r="F757" s="8">
        <f>+(D757-E757)*0.8*-1</f>
        <v>-75096</v>
      </c>
      <c r="G757" s="9">
        <f>+F757+D757</f>
        <v>120484</v>
      </c>
      <c r="H757" s="10">
        <v>4.3200000000000002E-2</v>
      </c>
      <c r="I757" s="10">
        <v>3.8859999999999999E-2</v>
      </c>
      <c r="J757" s="8">
        <f>+H757*E757</f>
        <v>4393.8720000000003</v>
      </c>
      <c r="K757" s="8">
        <f>+G757*I757</f>
        <v>4682.0082400000001</v>
      </c>
      <c r="L757" s="11">
        <f>+K757-J757</f>
        <v>288.13623999999982</v>
      </c>
    </row>
    <row r="758" spans="1:12" x14ac:dyDescent="0.25">
      <c r="A758" s="6">
        <v>15</v>
      </c>
      <c r="B758" s="6" t="s">
        <v>30</v>
      </c>
      <c r="C758" s="6" t="str">
        <f>A758&amp;B758</f>
        <v>15CHERRY ST</v>
      </c>
      <c r="D758" s="7">
        <v>271460</v>
      </c>
      <c r="E758" s="7">
        <v>133140</v>
      </c>
      <c r="F758" s="8">
        <f>+(D758-E758)*0.8*-1</f>
        <v>-110656</v>
      </c>
      <c r="G758" s="9">
        <f>+F758+D758</f>
        <v>160804</v>
      </c>
      <c r="H758" s="10">
        <v>4.3200000000000002E-2</v>
      </c>
      <c r="I758" s="10">
        <v>3.8859999999999999E-2</v>
      </c>
      <c r="J758" s="8">
        <f>+H758*E758</f>
        <v>5751.6480000000001</v>
      </c>
      <c r="K758" s="8">
        <f>+G758*I758</f>
        <v>6248.8434399999996</v>
      </c>
      <c r="L758" s="11">
        <f>+K758-J758</f>
        <v>497.19543999999951</v>
      </c>
    </row>
    <row r="759" spans="1:12" x14ac:dyDescent="0.25">
      <c r="A759" s="6">
        <v>15</v>
      </c>
      <c r="B759" s="6" t="s">
        <v>34</v>
      </c>
      <c r="C759" s="6" t="str">
        <f>A759&amp;B759</f>
        <v>15COE LANE</v>
      </c>
      <c r="D759" s="7">
        <v>416080</v>
      </c>
      <c r="E759" s="7">
        <v>286230</v>
      </c>
      <c r="F759" s="8">
        <f>+(D759-E759)*0.8*-1</f>
        <v>-103880</v>
      </c>
      <c r="G759" s="9">
        <f>+F759+D759</f>
        <v>312200</v>
      </c>
      <c r="H759" s="10">
        <v>4.3200000000000002E-2</v>
      </c>
      <c r="I759" s="10">
        <v>3.8859999999999999E-2</v>
      </c>
      <c r="J759" s="8">
        <f>+H759*E759</f>
        <v>12365.136</v>
      </c>
      <c r="K759" s="8">
        <f>+G759*I759</f>
        <v>12132.091999999999</v>
      </c>
      <c r="L759" s="11">
        <f>+K759-J759</f>
        <v>-233.04400000000169</v>
      </c>
    </row>
    <row r="760" spans="1:12" x14ac:dyDescent="0.25">
      <c r="A760" s="6">
        <v>15</v>
      </c>
      <c r="B760" s="6" t="s">
        <v>36</v>
      </c>
      <c r="C760" s="6" t="str">
        <f>A760&amp;B760</f>
        <v>15COMMODORE COMMO</v>
      </c>
      <c r="D760" s="7">
        <v>168210</v>
      </c>
      <c r="E760" s="7">
        <v>93170</v>
      </c>
      <c r="F760" s="8">
        <f>+(D760-E760)*0.8*-1</f>
        <v>-60032</v>
      </c>
      <c r="G760" s="9">
        <f>+F760+D760</f>
        <v>108178</v>
      </c>
      <c r="H760" s="10">
        <v>4.3200000000000002E-2</v>
      </c>
      <c r="I760" s="10">
        <v>3.8859999999999999E-2</v>
      </c>
      <c r="J760" s="8">
        <f>+H760*E760</f>
        <v>4024.9440000000004</v>
      </c>
      <c r="K760" s="8">
        <f>+G760*I760</f>
        <v>4203.7970800000003</v>
      </c>
      <c r="L760" s="11">
        <f>+K760-J760</f>
        <v>178.85307999999986</v>
      </c>
    </row>
    <row r="761" spans="1:12" x14ac:dyDescent="0.25">
      <c r="A761" s="6">
        <v>15</v>
      </c>
      <c r="B761" s="6" t="s">
        <v>37</v>
      </c>
      <c r="C761" s="6" t="str">
        <f>A761&amp;B761</f>
        <v>15COMMODORE HULL</v>
      </c>
      <c r="D761" s="7">
        <v>397320</v>
      </c>
      <c r="E761" s="7">
        <v>258020</v>
      </c>
      <c r="F761" s="8">
        <f>+(D761-E761)*0.8*-1</f>
        <v>-111440</v>
      </c>
      <c r="G761" s="9">
        <f>+F761+D761</f>
        <v>285880</v>
      </c>
      <c r="H761" s="10">
        <v>4.3200000000000002E-2</v>
      </c>
      <c r="I761" s="10">
        <v>3.8859999999999999E-2</v>
      </c>
      <c r="J761" s="8">
        <f>+H761*E761</f>
        <v>11146.464</v>
      </c>
      <c r="K761" s="8">
        <f>+G761*I761</f>
        <v>11109.2968</v>
      </c>
      <c r="L761" s="11">
        <f>+K761-J761</f>
        <v>-37.167199999999866</v>
      </c>
    </row>
    <row r="762" spans="1:12" x14ac:dyDescent="0.25">
      <c r="A762" s="6">
        <v>15</v>
      </c>
      <c r="B762" s="6" t="s">
        <v>40</v>
      </c>
      <c r="C762" s="6" t="str">
        <f>A762&amp;B762</f>
        <v>15COPPOLA TERR</v>
      </c>
      <c r="D762" s="7">
        <v>171080</v>
      </c>
      <c r="E762" s="7">
        <v>121380</v>
      </c>
      <c r="F762" s="8">
        <f>+(D762-E762)*0.8*-1</f>
        <v>-39760</v>
      </c>
      <c r="G762" s="9">
        <f>+F762+D762</f>
        <v>131320</v>
      </c>
      <c r="H762" s="10">
        <v>4.3200000000000002E-2</v>
      </c>
      <c r="I762" s="10">
        <v>3.8859999999999999E-2</v>
      </c>
      <c r="J762" s="8">
        <f>+H762*E762</f>
        <v>5243.616</v>
      </c>
      <c r="K762" s="8">
        <f>+G762*I762</f>
        <v>5103.0951999999997</v>
      </c>
      <c r="L762" s="11">
        <f>+K762-J762</f>
        <v>-140.52080000000024</v>
      </c>
    </row>
    <row r="763" spans="1:12" x14ac:dyDescent="0.25">
      <c r="A763" s="6">
        <v>15</v>
      </c>
      <c r="B763" s="6" t="s">
        <v>41</v>
      </c>
      <c r="C763" s="6" t="str">
        <f>A763&amp;B763</f>
        <v>15COTTAGE ST</v>
      </c>
      <c r="D763" s="7">
        <v>263690</v>
      </c>
      <c r="E763" s="7">
        <v>164990</v>
      </c>
      <c r="F763" s="8">
        <f>+(D763-E763)*0.8*-1</f>
        <v>-78960</v>
      </c>
      <c r="G763" s="9">
        <f>+F763+D763</f>
        <v>184730</v>
      </c>
      <c r="H763" s="10">
        <v>4.3200000000000002E-2</v>
      </c>
      <c r="I763" s="10">
        <v>3.8859999999999999E-2</v>
      </c>
      <c r="J763" s="8">
        <f>+H763*E763</f>
        <v>7127.5680000000002</v>
      </c>
      <c r="K763" s="8">
        <f>+G763*I763</f>
        <v>7178.6077999999998</v>
      </c>
      <c r="L763" s="11">
        <f>+K763-J763</f>
        <v>51.039799999999559</v>
      </c>
    </row>
    <row r="764" spans="1:12" x14ac:dyDescent="0.25">
      <c r="A764" s="6">
        <v>15</v>
      </c>
      <c r="B764" s="6" t="s">
        <v>42</v>
      </c>
      <c r="C764" s="6" t="str">
        <f>A764&amp;B764</f>
        <v>15CRESCENT ST</v>
      </c>
      <c r="D764" s="7">
        <v>145530</v>
      </c>
      <c r="E764" s="7">
        <v>114100</v>
      </c>
      <c r="F764" s="8">
        <f>+(D764-E764)*0.8*-1</f>
        <v>-25144</v>
      </c>
      <c r="G764" s="9">
        <f>+F764+D764</f>
        <v>120386</v>
      </c>
      <c r="H764" s="10">
        <v>4.3200000000000002E-2</v>
      </c>
      <c r="I764" s="10">
        <v>3.8859999999999999E-2</v>
      </c>
      <c r="J764" s="8">
        <f>+H764*E764</f>
        <v>4929.12</v>
      </c>
      <c r="K764" s="8">
        <f>+G764*I764</f>
        <v>4678.1999599999999</v>
      </c>
      <c r="L764" s="11">
        <f>+K764-J764</f>
        <v>-250.92003999999997</v>
      </c>
    </row>
    <row r="765" spans="1:12" x14ac:dyDescent="0.25">
      <c r="A765" s="6">
        <v>15</v>
      </c>
      <c r="B765" s="6" t="s">
        <v>50</v>
      </c>
      <c r="C765" s="6" t="str">
        <f>A765&amp;B765</f>
        <v>15DERBY NECK RD</v>
      </c>
      <c r="D765" s="7">
        <v>317450</v>
      </c>
      <c r="E765" s="7">
        <v>227990</v>
      </c>
      <c r="F765" s="8">
        <f>+(D765-E765)*0.8*-1</f>
        <v>-71568</v>
      </c>
      <c r="G765" s="9">
        <f>+F765+D765</f>
        <v>245882</v>
      </c>
      <c r="H765" s="10">
        <v>4.3200000000000002E-2</v>
      </c>
      <c r="I765" s="10">
        <v>3.8859999999999999E-2</v>
      </c>
      <c r="J765" s="8">
        <f>+H765*E765</f>
        <v>9849.1679999999997</v>
      </c>
      <c r="K765" s="8">
        <f>+G765*I765</f>
        <v>9554.9745199999998</v>
      </c>
      <c r="L765" s="11">
        <f>+K765-J765</f>
        <v>-294.19347999999991</v>
      </c>
    </row>
    <row r="766" spans="1:12" x14ac:dyDescent="0.25">
      <c r="A766" s="6">
        <v>15</v>
      </c>
      <c r="B766" s="6" t="s">
        <v>52</v>
      </c>
      <c r="C766" s="6" t="str">
        <f>A766&amp;B766</f>
        <v>15DERBYSHIRE</v>
      </c>
      <c r="D766" s="7">
        <v>224070</v>
      </c>
      <c r="E766" s="7">
        <v>129990</v>
      </c>
      <c r="F766" s="8">
        <f>+(D766-E766)*0.8*-1</f>
        <v>-75264</v>
      </c>
      <c r="G766" s="9">
        <f>+F766+D766</f>
        <v>148806</v>
      </c>
      <c r="H766" s="10">
        <v>4.3200000000000002E-2</v>
      </c>
      <c r="I766" s="10">
        <v>3.8859999999999999E-2</v>
      </c>
      <c r="J766" s="8">
        <f>+H766*E766</f>
        <v>5615.5680000000002</v>
      </c>
      <c r="K766" s="8">
        <f>+G766*I766</f>
        <v>5782.6011600000002</v>
      </c>
      <c r="L766" s="11">
        <f>+K766-J766</f>
        <v>167.03315999999995</v>
      </c>
    </row>
    <row r="767" spans="1:12" x14ac:dyDescent="0.25">
      <c r="A767" s="6">
        <v>15</v>
      </c>
      <c r="B767" s="6" t="s">
        <v>56</v>
      </c>
      <c r="C767" s="6" t="str">
        <f>A767&amp;B767</f>
        <v>15DOBEK TERR</v>
      </c>
      <c r="D767" s="7">
        <v>159250</v>
      </c>
      <c r="E767" s="7">
        <v>106120</v>
      </c>
      <c r="F767" s="8">
        <f>+(D767-E767)*0.8*-1</f>
        <v>-42504</v>
      </c>
      <c r="G767" s="9">
        <f>+F767+D767</f>
        <v>116746</v>
      </c>
      <c r="H767" s="10">
        <v>4.3200000000000002E-2</v>
      </c>
      <c r="I767" s="10">
        <v>3.8859999999999999E-2</v>
      </c>
      <c r="J767" s="8">
        <f>+H767*E767</f>
        <v>4584.384</v>
      </c>
      <c r="K767" s="8">
        <f>+G767*I767</f>
        <v>4536.7495600000002</v>
      </c>
      <c r="L767" s="11">
        <f>+K767-J767</f>
        <v>-47.634439999999813</v>
      </c>
    </row>
    <row r="768" spans="1:12" x14ac:dyDescent="0.25">
      <c r="A768" s="6">
        <v>15</v>
      </c>
      <c r="B768" s="6" t="s">
        <v>57</v>
      </c>
      <c r="C768" s="6" t="str">
        <f>A768&amp;B768</f>
        <v>15DONNA AVE</v>
      </c>
      <c r="D768" s="7">
        <v>184660</v>
      </c>
      <c r="E768" s="7">
        <v>123970</v>
      </c>
      <c r="F768" s="8">
        <f>+(D768-E768)*0.8*-1</f>
        <v>-48552</v>
      </c>
      <c r="G768" s="9">
        <f>+F768+D768</f>
        <v>136108</v>
      </c>
      <c r="H768" s="10">
        <v>4.3200000000000002E-2</v>
      </c>
      <c r="I768" s="10">
        <v>3.8859999999999999E-2</v>
      </c>
      <c r="J768" s="8">
        <f>+H768*E768</f>
        <v>5355.5039999999999</v>
      </c>
      <c r="K768" s="8">
        <f>+G768*I768</f>
        <v>5289.1568799999995</v>
      </c>
      <c r="L768" s="11">
        <f>+K768-J768</f>
        <v>-66.347120000000359</v>
      </c>
    </row>
    <row r="769" spans="1:12" x14ac:dyDescent="0.25">
      <c r="A769" s="6">
        <v>15</v>
      </c>
      <c r="B769" s="6" t="s">
        <v>62</v>
      </c>
      <c r="C769" s="6" t="str">
        <f>A769&amp;B769</f>
        <v>15EIGHTH ST</v>
      </c>
      <c r="D769" s="7">
        <v>171570</v>
      </c>
      <c r="E769" s="7">
        <v>99610</v>
      </c>
      <c r="F769" s="8">
        <f>+(D769-E769)*0.8*-1</f>
        <v>-57568</v>
      </c>
      <c r="G769" s="9">
        <f>+F769+D769</f>
        <v>114002</v>
      </c>
      <c r="H769" s="10">
        <v>4.3200000000000002E-2</v>
      </c>
      <c r="I769" s="10">
        <v>3.8859999999999999E-2</v>
      </c>
      <c r="J769" s="8">
        <f>+H769*E769</f>
        <v>4303.152</v>
      </c>
      <c r="K769" s="8">
        <f>+G769*I769</f>
        <v>4430.1177200000002</v>
      </c>
      <c r="L769" s="11">
        <f>+K769-J769</f>
        <v>126.96572000000015</v>
      </c>
    </row>
    <row r="770" spans="1:12" x14ac:dyDescent="0.25">
      <c r="A770" s="6">
        <v>15</v>
      </c>
      <c r="B770" s="6" t="s">
        <v>63</v>
      </c>
      <c r="C770" s="6" t="str">
        <f>A770&amp;B770</f>
        <v>15ELEVENTH ST</v>
      </c>
      <c r="D770" s="7">
        <v>200970</v>
      </c>
      <c r="E770" s="7">
        <v>98700</v>
      </c>
      <c r="F770" s="8">
        <f>+(D770-E770)*0.8*-1</f>
        <v>-81816</v>
      </c>
      <c r="G770" s="9">
        <f>+F770+D770</f>
        <v>119154</v>
      </c>
      <c r="H770" s="10">
        <v>4.3200000000000002E-2</v>
      </c>
      <c r="I770" s="10">
        <v>3.8859999999999999E-2</v>
      </c>
      <c r="J770" s="8">
        <f>+H770*E770</f>
        <v>4263.84</v>
      </c>
      <c r="K770" s="8">
        <f>+G770*I770</f>
        <v>4630.3244399999994</v>
      </c>
      <c r="L770" s="11">
        <f>+K770-J770</f>
        <v>366.48443999999927</v>
      </c>
    </row>
    <row r="771" spans="1:12" x14ac:dyDescent="0.25">
      <c r="A771" s="6">
        <v>15</v>
      </c>
      <c r="B771" s="6" t="s">
        <v>65</v>
      </c>
      <c r="C771" s="6" t="str">
        <f>A771&amp;B771</f>
        <v>15ELM ST</v>
      </c>
      <c r="D771" s="7">
        <v>131250</v>
      </c>
      <c r="E771" s="7">
        <v>112560</v>
      </c>
      <c r="F771" s="8">
        <f>+(D771-E771)*0.8*-1</f>
        <v>-14952</v>
      </c>
      <c r="G771" s="9">
        <f>+F771+D771</f>
        <v>116298</v>
      </c>
      <c r="H771" s="10">
        <v>4.3200000000000002E-2</v>
      </c>
      <c r="I771" s="10">
        <v>3.8859999999999999E-2</v>
      </c>
      <c r="J771" s="8">
        <f>+H771*E771</f>
        <v>4862.5920000000006</v>
      </c>
      <c r="K771" s="8">
        <f>+G771*I771</f>
        <v>4519.3402799999994</v>
      </c>
      <c r="L771" s="11">
        <f>+K771-J771</f>
        <v>-343.25172000000111</v>
      </c>
    </row>
    <row r="772" spans="1:12" x14ac:dyDescent="0.25">
      <c r="A772" s="6">
        <v>15</v>
      </c>
      <c r="B772" s="6" t="s">
        <v>67</v>
      </c>
      <c r="C772" s="6" t="str">
        <f>A772&amp;B772</f>
        <v>15EVELYN RD</v>
      </c>
      <c r="D772" s="7">
        <v>169400</v>
      </c>
      <c r="E772" s="7">
        <v>110950</v>
      </c>
      <c r="F772" s="8">
        <f>+(D772-E772)*0.8*-1</f>
        <v>-46760</v>
      </c>
      <c r="G772" s="9">
        <f>+F772+D772</f>
        <v>122640</v>
      </c>
      <c r="H772" s="10">
        <v>4.3200000000000002E-2</v>
      </c>
      <c r="I772" s="10">
        <v>3.8859999999999999E-2</v>
      </c>
      <c r="J772" s="8">
        <f>+H772*E772</f>
        <v>4793.04</v>
      </c>
      <c r="K772" s="8">
        <f>+G772*I772</f>
        <v>4765.7903999999999</v>
      </c>
      <c r="L772" s="11">
        <f>+K772-J772</f>
        <v>-27.2496000000001</v>
      </c>
    </row>
    <row r="773" spans="1:12" x14ac:dyDescent="0.25">
      <c r="A773" s="6">
        <v>15</v>
      </c>
      <c r="B773" s="6" t="s">
        <v>78</v>
      </c>
      <c r="C773" s="6" t="str">
        <f>A773&amp;B773</f>
        <v>15FRANKLIN AVE</v>
      </c>
      <c r="D773" s="7">
        <v>247660</v>
      </c>
      <c r="E773" s="7">
        <v>177730</v>
      </c>
      <c r="F773" s="8">
        <f>+(D773-E773)*0.8*-1</f>
        <v>-55944</v>
      </c>
      <c r="G773" s="9">
        <f>+F773+D773</f>
        <v>191716</v>
      </c>
      <c r="H773" s="10">
        <v>4.3200000000000002E-2</v>
      </c>
      <c r="I773" s="10">
        <v>3.8859999999999999E-2</v>
      </c>
      <c r="J773" s="8">
        <f>+H773*E773</f>
        <v>7677.9360000000006</v>
      </c>
      <c r="K773" s="8">
        <f>+G773*I773</f>
        <v>7450.0837599999995</v>
      </c>
      <c r="L773" s="11">
        <f>+K773-J773</f>
        <v>-227.85224000000107</v>
      </c>
    </row>
    <row r="774" spans="1:12" x14ac:dyDescent="0.25">
      <c r="A774" s="6">
        <v>15</v>
      </c>
      <c r="B774" s="6" t="s">
        <v>82</v>
      </c>
      <c r="C774" s="6" t="str">
        <f>A774&amp;B774</f>
        <v>15GENERAL WOOSTER RD</v>
      </c>
      <c r="D774" s="7">
        <v>391930</v>
      </c>
      <c r="E774" s="7">
        <v>259490</v>
      </c>
      <c r="F774" s="8">
        <f>+(D774-E774)*0.8*-1</f>
        <v>-105952</v>
      </c>
      <c r="G774" s="9">
        <f>+F774+D774</f>
        <v>285978</v>
      </c>
      <c r="H774" s="10">
        <v>4.3200000000000002E-2</v>
      </c>
      <c r="I774" s="10">
        <v>3.8859999999999999E-2</v>
      </c>
      <c r="J774" s="8">
        <f>+H774*E774</f>
        <v>11209.968000000001</v>
      </c>
      <c r="K774" s="8">
        <f>+G774*I774</f>
        <v>11113.105079999999</v>
      </c>
      <c r="L774" s="11">
        <f>+K774-J774</f>
        <v>-96.862920000001395</v>
      </c>
    </row>
    <row r="775" spans="1:12" x14ac:dyDescent="0.25">
      <c r="A775" s="6">
        <v>15</v>
      </c>
      <c r="B775" s="6" t="s">
        <v>85</v>
      </c>
      <c r="C775" s="6" t="str">
        <f>A775&amp;B775</f>
        <v>15GRANDVIEW BLVD</v>
      </c>
      <c r="D775" s="7">
        <v>236390</v>
      </c>
      <c r="E775" s="7">
        <v>163380</v>
      </c>
      <c r="F775" s="8">
        <f>+(D775-E775)*0.8*-1</f>
        <v>-58408</v>
      </c>
      <c r="G775" s="9">
        <f>+F775+D775</f>
        <v>177982</v>
      </c>
      <c r="H775" s="10">
        <v>4.3200000000000002E-2</v>
      </c>
      <c r="I775" s="10">
        <v>3.8859999999999999E-2</v>
      </c>
      <c r="J775" s="8">
        <f>+H775*E775</f>
        <v>7058.0160000000005</v>
      </c>
      <c r="K775" s="8">
        <f>+G775*I775</f>
        <v>6916.3805199999997</v>
      </c>
      <c r="L775" s="11">
        <f>+K775-J775</f>
        <v>-141.63548000000083</v>
      </c>
    </row>
    <row r="776" spans="1:12" x14ac:dyDescent="0.25">
      <c r="A776" s="6">
        <v>15</v>
      </c>
      <c r="B776" s="6" t="s">
        <v>91</v>
      </c>
      <c r="C776" s="6" t="str">
        <f>A776&amp;B776</f>
        <v>15HAWTHORNE AVE</v>
      </c>
      <c r="D776" s="7">
        <v>237790</v>
      </c>
      <c r="E776" s="7">
        <v>114240</v>
      </c>
      <c r="F776" s="8">
        <f>+(D776-E776)*0.8*-1</f>
        <v>-98840</v>
      </c>
      <c r="G776" s="9">
        <f>+F776+D776</f>
        <v>138950</v>
      </c>
      <c r="H776" s="10">
        <v>4.3200000000000002E-2</v>
      </c>
      <c r="I776" s="10">
        <v>3.8859999999999999E-2</v>
      </c>
      <c r="J776" s="8">
        <f>+H776*E776</f>
        <v>4935.1680000000006</v>
      </c>
      <c r="K776" s="8">
        <f>+G776*I776</f>
        <v>5399.5969999999998</v>
      </c>
      <c r="L776" s="11">
        <f>+K776-J776</f>
        <v>464.42899999999918</v>
      </c>
    </row>
    <row r="777" spans="1:12" x14ac:dyDescent="0.25">
      <c r="A777" s="6">
        <v>15</v>
      </c>
      <c r="B777" s="6" t="s">
        <v>92</v>
      </c>
      <c r="C777" s="6" t="str">
        <f>A777&amp;B777</f>
        <v>15HAWTHORNE PLACE</v>
      </c>
      <c r="D777" s="7">
        <v>143990</v>
      </c>
      <c r="E777" s="7">
        <v>71260</v>
      </c>
      <c r="F777" s="8">
        <f>+(D777-E777)*0.8*-1</f>
        <v>-58184</v>
      </c>
      <c r="G777" s="9">
        <f>+F777+D777</f>
        <v>85806</v>
      </c>
      <c r="H777" s="10">
        <v>4.3200000000000002E-2</v>
      </c>
      <c r="I777" s="10">
        <v>3.8859999999999999E-2</v>
      </c>
      <c r="J777" s="8">
        <f>+H777*E777</f>
        <v>3078.4320000000002</v>
      </c>
      <c r="K777" s="8">
        <f>+G777*I777</f>
        <v>3334.4211599999999</v>
      </c>
      <c r="L777" s="11">
        <f>+K777-J777</f>
        <v>255.98915999999963</v>
      </c>
    </row>
    <row r="778" spans="1:12" x14ac:dyDescent="0.25">
      <c r="A778" s="6">
        <v>15</v>
      </c>
      <c r="B778" s="6" t="s">
        <v>100</v>
      </c>
      <c r="C778" s="6" t="str">
        <f>A778&amp;B778</f>
        <v>15HOMESTEAD AVE</v>
      </c>
      <c r="D778" s="7">
        <v>184450</v>
      </c>
      <c r="E778" s="7">
        <v>116550</v>
      </c>
      <c r="F778" s="8">
        <f>+(D778-E778)*0.8*-1</f>
        <v>-54320</v>
      </c>
      <c r="G778" s="9">
        <f>+F778+D778</f>
        <v>130130</v>
      </c>
      <c r="H778" s="10">
        <v>4.3200000000000002E-2</v>
      </c>
      <c r="I778" s="10">
        <v>3.8859999999999999E-2</v>
      </c>
      <c r="J778" s="8">
        <f>+H778*E778</f>
        <v>5034.96</v>
      </c>
      <c r="K778" s="8">
        <f>+G778*I778</f>
        <v>5056.8517999999995</v>
      </c>
      <c r="L778" s="11">
        <f>+K778-J778</f>
        <v>21.891799999999421</v>
      </c>
    </row>
    <row r="779" spans="1:12" x14ac:dyDescent="0.25">
      <c r="A779" s="12">
        <v>15</v>
      </c>
      <c r="B779" s="12" t="s">
        <v>101</v>
      </c>
      <c r="C779" s="6" t="str">
        <f>A779&amp;B779</f>
        <v>15HOWARD AVE</v>
      </c>
      <c r="D779" s="13">
        <v>248220</v>
      </c>
      <c r="E779" s="13">
        <v>155260</v>
      </c>
      <c r="F779" s="8">
        <f>+(D779-E779)*0.8*-1</f>
        <v>-74368</v>
      </c>
      <c r="G779" s="9">
        <f>+F779+D779</f>
        <v>173852</v>
      </c>
      <c r="H779" s="10">
        <v>4.3200000000000002E-2</v>
      </c>
      <c r="I779" s="10">
        <v>3.8859999999999999E-2</v>
      </c>
      <c r="J779" s="8">
        <f>+H779*E779</f>
        <v>6707.232</v>
      </c>
      <c r="K779" s="8">
        <f>+G779*I779</f>
        <v>6755.8887199999999</v>
      </c>
      <c r="L779" s="11">
        <f>+K779-J779</f>
        <v>48.65671999999995</v>
      </c>
    </row>
    <row r="780" spans="1:12" x14ac:dyDescent="0.25">
      <c r="A780" s="6">
        <v>15</v>
      </c>
      <c r="B780" s="6" t="s">
        <v>102</v>
      </c>
      <c r="C780" s="6" t="str">
        <f>A780&amp;B780</f>
        <v>15IANNOTTI LANE</v>
      </c>
      <c r="D780" s="7">
        <v>209720</v>
      </c>
      <c r="E780" s="7">
        <v>146860</v>
      </c>
      <c r="F780" s="8">
        <f>+(D780-E780)*0.8*-1</f>
        <v>-50288</v>
      </c>
      <c r="G780" s="9">
        <f>+F780+D780</f>
        <v>159432</v>
      </c>
      <c r="H780" s="10">
        <v>4.3200000000000002E-2</v>
      </c>
      <c r="I780" s="10">
        <v>3.8859999999999999E-2</v>
      </c>
      <c r="J780" s="8">
        <f>+H780*E780</f>
        <v>6344.3520000000008</v>
      </c>
      <c r="K780" s="8">
        <f>+G780*I780</f>
        <v>6195.5275199999996</v>
      </c>
      <c r="L780" s="11">
        <f>+K780-J780</f>
        <v>-148.82448000000113</v>
      </c>
    </row>
    <row r="781" spans="1:12" x14ac:dyDescent="0.25">
      <c r="A781" s="6">
        <v>15</v>
      </c>
      <c r="B781" s="6" t="s">
        <v>105</v>
      </c>
      <c r="C781" s="6" t="str">
        <f>A781&amp;B781</f>
        <v>15JEANETTI DR</v>
      </c>
      <c r="D781" s="7">
        <v>315000</v>
      </c>
      <c r="E781" s="7">
        <v>206290</v>
      </c>
      <c r="F781" s="8">
        <f>+(D781-E781)*0.8*-1</f>
        <v>-86968</v>
      </c>
      <c r="G781" s="9">
        <f>+F781+D781</f>
        <v>228032</v>
      </c>
      <c r="H781" s="10">
        <v>4.3200000000000002E-2</v>
      </c>
      <c r="I781" s="10">
        <v>3.8859999999999999E-2</v>
      </c>
      <c r="J781" s="8">
        <f>+H781*E781</f>
        <v>8911.728000000001</v>
      </c>
      <c r="K781" s="8">
        <f>+G781*I781</f>
        <v>8861.3235199999999</v>
      </c>
      <c r="L781" s="11">
        <f>+K781-J781</f>
        <v>-50.404480000001058</v>
      </c>
    </row>
    <row r="782" spans="1:12" x14ac:dyDescent="0.25">
      <c r="A782" s="6">
        <v>15</v>
      </c>
      <c r="B782" s="6" t="s">
        <v>107</v>
      </c>
      <c r="C782" s="6" t="str">
        <f>A782&amp;B782</f>
        <v>15JOYCE AVE</v>
      </c>
      <c r="D782" s="7">
        <v>201740</v>
      </c>
      <c r="E782" s="7">
        <v>143570</v>
      </c>
      <c r="F782" s="8">
        <f>+(D782-E782)*0.8*-1</f>
        <v>-46536</v>
      </c>
      <c r="G782" s="9">
        <f>+F782+D782</f>
        <v>155204</v>
      </c>
      <c r="H782" s="10">
        <v>4.3200000000000002E-2</v>
      </c>
      <c r="I782" s="10">
        <v>3.8859999999999999E-2</v>
      </c>
      <c r="J782" s="8">
        <f>+H782*E782</f>
        <v>6202.2240000000002</v>
      </c>
      <c r="K782" s="8">
        <f>+G782*I782</f>
        <v>6031.2274399999997</v>
      </c>
      <c r="L782" s="11">
        <f>+K782-J782</f>
        <v>-170.9965600000005</v>
      </c>
    </row>
    <row r="783" spans="1:12" x14ac:dyDescent="0.25">
      <c r="A783" s="6">
        <v>15</v>
      </c>
      <c r="B783" s="6" t="s">
        <v>108</v>
      </c>
      <c r="C783" s="6" t="str">
        <f>A783&amp;B783</f>
        <v>15KINDLE LANE</v>
      </c>
      <c r="D783" s="7">
        <v>268380</v>
      </c>
      <c r="E783" s="7">
        <v>176470</v>
      </c>
      <c r="F783" s="8">
        <f>+(D783-E783)*0.8*-1</f>
        <v>-73528</v>
      </c>
      <c r="G783" s="9">
        <f>+F783+D783</f>
        <v>194852</v>
      </c>
      <c r="H783" s="10">
        <v>4.3200000000000002E-2</v>
      </c>
      <c r="I783" s="10">
        <v>3.8859999999999999E-2</v>
      </c>
      <c r="J783" s="8">
        <f>+H783*E783</f>
        <v>7623.5040000000008</v>
      </c>
      <c r="K783" s="8">
        <f>+G783*I783</f>
        <v>7571.9487199999994</v>
      </c>
      <c r="L783" s="11">
        <f>+K783-J783</f>
        <v>-51.555280000001403</v>
      </c>
    </row>
    <row r="784" spans="1:12" x14ac:dyDescent="0.25">
      <c r="A784" s="6">
        <v>15</v>
      </c>
      <c r="B784" s="6" t="s">
        <v>109</v>
      </c>
      <c r="C784" s="6" t="str">
        <f>A784&amp;B784</f>
        <v>15KINGS COURT</v>
      </c>
      <c r="D784" s="7">
        <v>183680</v>
      </c>
      <c r="E784" s="7">
        <v>136220</v>
      </c>
      <c r="F784" s="8">
        <f>+(D784-E784)*0.8*-1</f>
        <v>-37968</v>
      </c>
      <c r="G784" s="9">
        <f>+F784+D784</f>
        <v>145712</v>
      </c>
      <c r="H784" s="10">
        <v>4.3200000000000002E-2</v>
      </c>
      <c r="I784" s="10">
        <v>3.8859999999999999E-2</v>
      </c>
      <c r="J784" s="8">
        <f>+H784*E784</f>
        <v>5884.7040000000006</v>
      </c>
      <c r="K784" s="8">
        <f>+G784*I784</f>
        <v>5662.3683199999996</v>
      </c>
      <c r="L784" s="11">
        <f>+K784-J784</f>
        <v>-222.33568000000105</v>
      </c>
    </row>
    <row r="785" spans="1:12" x14ac:dyDescent="0.25">
      <c r="A785" s="6">
        <v>15</v>
      </c>
      <c r="B785" s="6" t="s">
        <v>110</v>
      </c>
      <c r="C785" s="6" t="str">
        <f>A785&amp;B785</f>
        <v>15KRAKOW ST</v>
      </c>
      <c r="D785" s="7">
        <v>371980</v>
      </c>
      <c r="E785" s="7">
        <v>175910</v>
      </c>
      <c r="F785" s="8">
        <f>+(D785-E785)*0.8*-1</f>
        <v>-156856</v>
      </c>
      <c r="G785" s="9">
        <f>+F785+D785</f>
        <v>215124</v>
      </c>
      <c r="H785" s="10">
        <v>4.3200000000000002E-2</v>
      </c>
      <c r="I785" s="10">
        <v>3.8859999999999999E-2</v>
      </c>
      <c r="J785" s="8">
        <f>+H785*E785</f>
        <v>7599.3120000000008</v>
      </c>
      <c r="K785" s="8">
        <f>+G785*I785</f>
        <v>8359.7186399999991</v>
      </c>
      <c r="L785" s="11">
        <f>+K785-J785</f>
        <v>760.40663999999833</v>
      </c>
    </row>
    <row r="786" spans="1:12" x14ac:dyDescent="0.25">
      <c r="A786" s="6">
        <v>15</v>
      </c>
      <c r="B786" s="6" t="s">
        <v>114</v>
      </c>
      <c r="C786" s="6" t="str">
        <f>A786&amp;B786</f>
        <v>15LAUREL AVE</v>
      </c>
      <c r="D786" s="7">
        <v>276010</v>
      </c>
      <c r="E786" s="7">
        <v>175840</v>
      </c>
      <c r="F786" s="8">
        <f>+(D786-E786)*0.8*-1</f>
        <v>-80136</v>
      </c>
      <c r="G786" s="9">
        <f>+F786+D786</f>
        <v>195874</v>
      </c>
      <c r="H786" s="10">
        <v>4.3200000000000002E-2</v>
      </c>
      <c r="I786" s="10">
        <v>3.8859999999999999E-2</v>
      </c>
      <c r="J786" s="8">
        <f>+H786*E786</f>
        <v>7596.2880000000005</v>
      </c>
      <c r="K786" s="8">
        <f>+G786*I786</f>
        <v>7611.6636399999998</v>
      </c>
      <c r="L786" s="11">
        <f>+K786-J786</f>
        <v>15.375639999999294</v>
      </c>
    </row>
    <row r="787" spans="1:12" x14ac:dyDescent="0.25">
      <c r="A787" s="6">
        <v>15</v>
      </c>
      <c r="B787" s="6" t="s">
        <v>181</v>
      </c>
      <c r="C787" s="6" t="str">
        <f>A787&amp;B787</f>
        <v>15MASON ST</v>
      </c>
      <c r="D787" s="7">
        <v>238490</v>
      </c>
      <c r="E787" s="7">
        <v>181790</v>
      </c>
      <c r="F787" s="8">
        <f>+(D787-E787)*0.8*-1</f>
        <v>-45360</v>
      </c>
      <c r="G787" s="9">
        <f>+F787+D787</f>
        <v>193130</v>
      </c>
      <c r="H787" s="10">
        <v>4.3200000000000002E-2</v>
      </c>
      <c r="I787" s="10">
        <v>3.8859999999999999E-2</v>
      </c>
      <c r="J787" s="8">
        <f>+H787*E787</f>
        <v>7853.3280000000004</v>
      </c>
      <c r="K787" s="8">
        <f>+G787*I787</f>
        <v>7505.0317999999997</v>
      </c>
      <c r="L787" s="11">
        <f>+K787-J787</f>
        <v>-348.29620000000068</v>
      </c>
    </row>
    <row r="788" spans="1:12" x14ac:dyDescent="0.25">
      <c r="A788" s="6">
        <v>15</v>
      </c>
      <c r="B788" s="6" t="s">
        <v>182</v>
      </c>
      <c r="C788" s="6" t="str">
        <f>A788&amp;B788</f>
        <v>15MCCONNEY GROVE</v>
      </c>
      <c r="D788" s="7">
        <v>165410</v>
      </c>
      <c r="E788" s="7">
        <v>102480</v>
      </c>
      <c r="F788" s="8">
        <f>+(D788-E788)*0.8*-1</f>
        <v>-50344</v>
      </c>
      <c r="G788" s="9">
        <f>+F788+D788</f>
        <v>115066</v>
      </c>
      <c r="H788" s="10">
        <v>4.3200000000000002E-2</v>
      </c>
      <c r="I788" s="10">
        <v>3.8859999999999999E-2</v>
      </c>
      <c r="J788" s="8">
        <f>+H788*E788</f>
        <v>4427.1360000000004</v>
      </c>
      <c r="K788" s="8">
        <f>+G788*I788</f>
        <v>4471.4647599999998</v>
      </c>
      <c r="L788" s="11">
        <f>+K788-J788</f>
        <v>44.32875999999942</v>
      </c>
    </row>
    <row r="789" spans="1:12" x14ac:dyDescent="0.25">
      <c r="A789" s="6">
        <v>15</v>
      </c>
      <c r="B789" s="6" t="s">
        <v>185</v>
      </c>
      <c r="C789" s="6" t="str">
        <f>A789&amp;B789</f>
        <v>15MINERVA ST</v>
      </c>
      <c r="D789" s="7">
        <v>87500</v>
      </c>
      <c r="E789" s="7">
        <v>56070</v>
      </c>
      <c r="F789" s="8">
        <f>+(D789-E789)*0.8*-1</f>
        <v>-25144</v>
      </c>
      <c r="G789" s="9">
        <f>+F789+D789</f>
        <v>62356</v>
      </c>
      <c r="H789" s="10">
        <v>4.3200000000000002E-2</v>
      </c>
      <c r="I789" s="10">
        <v>3.8859999999999999E-2</v>
      </c>
      <c r="J789" s="8">
        <f>+H789*E789</f>
        <v>2422.2240000000002</v>
      </c>
      <c r="K789" s="8">
        <f>+G789*I789</f>
        <v>2423.15416</v>
      </c>
      <c r="L789" s="11">
        <f>+K789-J789</f>
        <v>0.93015999999988708</v>
      </c>
    </row>
    <row r="790" spans="1:12" x14ac:dyDescent="0.25">
      <c r="A790" s="6">
        <v>15</v>
      </c>
      <c r="B790" s="6" t="s">
        <v>188</v>
      </c>
      <c r="C790" s="6" t="str">
        <f>A790&amp;B790</f>
        <v>15MOUNTAIN ST</v>
      </c>
      <c r="D790" s="7">
        <v>163310</v>
      </c>
      <c r="E790" s="7">
        <v>119210</v>
      </c>
      <c r="F790" s="8">
        <f>+(D790-E790)*0.8*-1</f>
        <v>-35280</v>
      </c>
      <c r="G790" s="9">
        <f>+F790+D790</f>
        <v>128030</v>
      </c>
      <c r="H790" s="10">
        <v>4.3200000000000002E-2</v>
      </c>
      <c r="I790" s="10">
        <v>3.8859999999999999E-2</v>
      </c>
      <c r="J790" s="8">
        <f>+H790*E790</f>
        <v>5149.8720000000003</v>
      </c>
      <c r="K790" s="8">
        <f>+G790*I790</f>
        <v>4975.2457999999997</v>
      </c>
      <c r="L790" s="11">
        <f>+K790-J790</f>
        <v>-174.62620000000061</v>
      </c>
    </row>
    <row r="791" spans="1:12" x14ac:dyDescent="0.25">
      <c r="A791" s="6">
        <v>15</v>
      </c>
      <c r="B791" s="6" t="s">
        <v>192</v>
      </c>
      <c r="C791" s="6" t="str">
        <f>A791&amp;B791</f>
        <v>15NORTH AVE</v>
      </c>
      <c r="D791" s="7">
        <v>190260</v>
      </c>
      <c r="E791" s="7">
        <v>129850</v>
      </c>
      <c r="F791" s="8">
        <f>+(D791-E791)*0.8*-1</f>
        <v>-48328</v>
      </c>
      <c r="G791" s="9">
        <f>+F791+D791</f>
        <v>141932</v>
      </c>
      <c r="H791" s="10">
        <v>4.3200000000000002E-2</v>
      </c>
      <c r="I791" s="10">
        <v>3.8859999999999999E-2</v>
      </c>
      <c r="J791" s="8">
        <f>+H791*E791</f>
        <v>5609.52</v>
      </c>
      <c r="K791" s="8">
        <f>+G791*I791</f>
        <v>5515.4775199999995</v>
      </c>
      <c r="L791" s="11">
        <f>+K791-J791</f>
        <v>-94.042480000000978</v>
      </c>
    </row>
    <row r="792" spans="1:12" x14ac:dyDescent="0.25">
      <c r="A792" s="6">
        <v>15</v>
      </c>
      <c r="B792" s="6" t="s">
        <v>199</v>
      </c>
      <c r="C792" s="6" t="str">
        <f>A792&amp;B792</f>
        <v>15ORANGEWOOD WEST</v>
      </c>
      <c r="D792" s="7">
        <v>208740</v>
      </c>
      <c r="E792" s="7">
        <v>117180</v>
      </c>
      <c r="F792" s="8">
        <f>+(D792-E792)*0.8*-1</f>
        <v>-73248</v>
      </c>
      <c r="G792" s="9">
        <f>+F792+D792</f>
        <v>135492</v>
      </c>
      <c r="H792" s="10">
        <v>4.3200000000000002E-2</v>
      </c>
      <c r="I792" s="10">
        <v>3.8859999999999999E-2</v>
      </c>
      <c r="J792" s="8">
        <f>+H792*E792</f>
        <v>5062.1760000000004</v>
      </c>
      <c r="K792" s="8">
        <f>+G792*I792</f>
        <v>5265.2191199999997</v>
      </c>
      <c r="L792" s="11">
        <f>+K792-J792</f>
        <v>203.04311999999936</v>
      </c>
    </row>
    <row r="793" spans="1:12" x14ac:dyDescent="0.25">
      <c r="A793" s="6">
        <v>15</v>
      </c>
      <c r="B793" s="6" t="s">
        <v>204</v>
      </c>
      <c r="C793" s="6" t="str">
        <f>A793&amp;B793</f>
        <v>15PAUGASSETT RD</v>
      </c>
      <c r="D793" s="7">
        <v>279370</v>
      </c>
      <c r="E793" s="7">
        <v>182630</v>
      </c>
      <c r="F793" s="8">
        <f>+(D793-E793)*0.8*-1</f>
        <v>-77392</v>
      </c>
      <c r="G793" s="9">
        <f>+F793+D793</f>
        <v>201978</v>
      </c>
      <c r="H793" s="10">
        <v>4.3200000000000002E-2</v>
      </c>
      <c r="I793" s="10">
        <v>3.8859999999999999E-2</v>
      </c>
      <c r="J793" s="8">
        <f>+H793*E793</f>
        <v>7889.616</v>
      </c>
      <c r="K793" s="8">
        <f>+G793*I793</f>
        <v>7848.8650799999996</v>
      </c>
      <c r="L793" s="11">
        <f>+K793-J793</f>
        <v>-40.750920000000406</v>
      </c>
    </row>
    <row r="794" spans="1:12" x14ac:dyDescent="0.25">
      <c r="A794" s="6">
        <v>15</v>
      </c>
      <c r="B794" s="6" t="s">
        <v>205</v>
      </c>
      <c r="C794" s="6" t="str">
        <f>A794&amp;B794</f>
        <v>15PINE ST</v>
      </c>
      <c r="D794" s="7">
        <v>190680</v>
      </c>
      <c r="E794" s="7">
        <v>131180</v>
      </c>
      <c r="F794" s="8">
        <f>+(D794-E794)*0.8*-1</f>
        <v>-47600</v>
      </c>
      <c r="G794" s="9">
        <f>+F794+D794</f>
        <v>143080</v>
      </c>
      <c r="H794" s="10">
        <v>4.3200000000000002E-2</v>
      </c>
      <c r="I794" s="10">
        <v>3.8859999999999999E-2</v>
      </c>
      <c r="J794" s="8">
        <f>+H794*E794</f>
        <v>5666.9760000000006</v>
      </c>
      <c r="K794" s="8">
        <f>+G794*I794</f>
        <v>5560.0887999999995</v>
      </c>
      <c r="L794" s="11">
        <f>+K794-J794</f>
        <v>-106.88720000000103</v>
      </c>
    </row>
    <row r="795" spans="1:12" x14ac:dyDescent="0.25">
      <c r="A795" s="6">
        <v>15</v>
      </c>
      <c r="B795" s="6" t="s">
        <v>207</v>
      </c>
      <c r="C795" s="6" t="str">
        <f>A795&amp;B795</f>
        <v>15PLEASANT VIEW RD</v>
      </c>
      <c r="D795" s="7">
        <v>373730</v>
      </c>
      <c r="E795" s="7">
        <v>241710</v>
      </c>
      <c r="F795" s="8">
        <f>+(D795-E795)*0.8*-1</f>
        <v>-105616</v>
      </c>
      <c r="G795" s="9">
        <f>+F795+D795</f>
        <v>268114</v>
      </c>
      <c r="H795" s="10">
        <v>4.3200000000000002E-2</v>
      </c>
      <c r="I795" s="10">
        <v>3.8859999999999999E-2</v>
      </c>
      <c r="J795" s="8">
        <f>+H795*E795</f>
        <v>10441.872000000001</v>
      </c>
      <c r="K795" s="8">
        <f>+G795*I795</f>
        <v>10418.910039999999</v>
      </c>
      <c r="L795" s="11">
        <f>+K795-J795</f>
        <v>-22.961960000002364</v>
      </c>
    </row>
    <row r="796" spans="1:12" x14ac:dyDescent="0.25">
      <c r="A796" s="6">
        <v>15</v>
      </c>
      <c r="B796" s="6" t="s">
        <v>214</v>
      </c>
      <c r="C796" s="6" t="str">
        <f>A796&amp;B796</f>
        <v>15SANTANGELO TERR</v>
      </c>
      <c r="D796" s="7">
        <v>138810</v>
      </c>
      <c r="E796" s="7">
        <v>52150</v>
      </c>
      <c r="F796" s="8">
        <f>+(D796-E796)*0.8*-1</f>
        <v>-69328</v>
      </c>
      <c r="G796" s="9">
        <f>+F796+D796</f>
        <v>69482</v>
      </c>
      <c r="H796" s="10">
        <v>4.3200000000000002E-2</v>
      </c>
      <c r="I796" s="10">
        <v>3.8859999999999999E-2</v>
      </c>
      <c r="J796" s="8">
        <f>+H796*E796</f>
        <v>2252.88</v>
      </c>
      <c r="K796" s="8">
        <f>+G796*I796</f>
        <v>2700.0705199999998</v>
      </c>
      <c r="L796" s="11">
        <f>+K796-J796</f>
        <v>447.19051999999965</v>
      </c>
    </row>
    <row r="797" spans="1:12" x14ac:dyDescent="0.25">
      <c r="A797" s="6">
        <v>15</v>
      </c>
      <c r="B797" s="6" t="s">
        <v>220</v>
      </c>
      <c r="C797" s="6" t="str">
        <f>A797&amp;B797</f>
        <v>15SHELTON ST</v>
      </c>
      <c r="D797" s="7">
        <v>212800</v>
      </c>
      <c r="E797" s="7">
        <v>145320</v>
      </c>
      <c r="F797" s="8">
        <f>+(D797-E797)*0.8*-1</f>
        <v>-53984</v>
      </c>
      <c r="G797" s="9">
        <f>+F797+D797</f>
        <v>158816</v>
      </c>
      <c r="H797" s="10">
        <v>4.3200000000000002E-2</v>
      </c>
      <c r="I797" s="10">
        <v>3.8859999999999999E-2</v>
      </c>
      <c r="J797" s="8">
        <f>+H797*E797</f>
        <v>6277.8240000000005</v>
      </c>
      <c r="K797" s="8">
        <f>+G797*I797</f>
        <v>6171.5897599999998</v>
      </c>
      <c r="L797" s="11">
        <f>+K797-J797</f>
        <v>-106.23424000000068</v>
      </c>
    </row>
    <row r="798" spans="1:12" x14ac:dyDescent="0.25">
      <c r="A798" s="6">
        <v>15</v>
      </c>
      <c r="B798" s="6" t="s">
        <v>221</v>
      </c>
      <c r="C798" s="6" t="str">
        <f>A798&amp;B798</f>
        <v>15SHERWOOD AVE</v>
      </c>
      <c r="D798" s="7">
        <v>259070</v>
      </c>
      <c r="E798" s="7">
        <v>145950</v>
      </c>
      <c r="F798" s="8">
        <f>+(D798-E798)*0.8*-1</f>
        <v>-90496</v>
      </c>
      <c r="G798" s="9">
        <f>+F798+D798</f>
        <v>168574</v>
      </c>
      <c r="H798" s="10">
        <v>4.3200000000000002E-2</v>
      </c>
      <c r="I798" s="10">
        <v>3.8859999999999999E-2</v>
      </c>
      <c r="J798" s="8">
        <f>+H798*E798</f>
        <v>6305.04</v>
      </c>
      <c r="K798" s="8">
        <f>+G798*I798</f>
        <v>6550.7856400000001</v>
      </c>
      <c r="L798" s="11">
        <f>+K798-J798</f>
        <v>245.74564000000009</v>
      </c>
    </row>
    <row r="799" spans="1:12" x14ac:dyDescent="0.25">
      <c r="A799" s="6">
        <v>15</v>
      </c>
      <c r="B799" s="6" t="s">
        <v>222</v>
      </c>
      <c r="C799" s="6" t="str">
        <f>A799&amp;B799</f>
        <v>15SILVER HILL CND</v>
      </c>
      <c r="D799" s="7">
        <v>75460</v>
      </c>
      <c r="E799" s="7">
        <v>51170</v>
      </c>
      <c r="F799" s="8">
        <f>+(D799-E799)*0.8*-1</f>
        <v>-19432</v>
      </c>
      <c r="G799" s="9">
        <f>+F799+D799</f>
        <v>56028</v>
      </c>
      <c r="H799" s="10">
        <v>4.3200000000000002E-2</v>
      </c>
      <c r="I799" s="10">
        <v>3.8859999999999999E-2</v>
      </c>
      <c r="J799" s="8">
        <f>+H799*E799</f>
        <v>2210.5440000000003</v>
      </c>
      <c r="K799" s="8">
        <f>+G799*I799</f>
        <v>2177.2480799999998</v>
      </c>
      <c r="L799" s="11">
        <f>+K799-J799</f>
        <v>-33.295920000000478</v>
      </c>
    </row>
    <row r="800" spans="1:12" x14ac:dyDescent="0.25">
      <c r="A800" s="6">
        <v>15</v>
      </c>
      <c r="B800" s="6" t="s">
        <v>227</v>
      </c>
      <c r="C800" s="6" t="str">
        <f>A800&amp;B800</f>
        <v>15SODOM LANE</v>
      </c>
      <c r="D800" s="7">
        <v>338660</v>
      </c>
      <c r="E800" s="7">
        <v>245910</v>
      </c>
      <c r="F800" s="8">
        <f>+(D800-E800)*0.8*-1</f>
        <v>-74200</v>
      </c>
      <c r="G800" s="9">
        <f>+F800+D800</f>
        <v>264460</v>
      </c>
      <c r="H800" s="10">
        <v>4.3200000000000002E-2</v>
      </c>
      <c r="I800" s="10">
        <v>3.8859999999999999E-2</v>
      </c>
      <c r="J800" s="8">
        <f>+H800*E800</f>
        <v>10623.312</v>
      </c>
      <c r="K800" s="8">
        <f>+G800*I800</f>
        <v>10276.9156</v>
      </c>
      <c r="L800" s="11">
        <f>+K800-J800</f>
        <v>-346.39639999999963</v>
      </c>
    </row>
    <row r="801" spans="1:12" x14ac:dyDescent="0.25">
      <c r="A801" s="6">
        <v>15</v>
      </c>
      <c r="B801" s="6" t="s">
        <v>231</v>
      </c>
      <c r="C801" s="6" t="str">
        <f>A801&amp;B801</f>
        <v>15STEPHEN ST</v>
      </c>
      <c r="D801" s="7">
        <v>210350</v>
      </c>
      <c r="E801" s="7">
        <v>127820</v>
      </c>
      <c r="F801" s="8">
        <f>+(D801-E801)*0.8*-1</f>
        <v>-66024</v>
      </c>
      <c r="G801" s="9">
        <f>+F801+D801</f>
        <v>144326</v>
      </c>
      <c r="H801" s="10">
        <v>4.3200000000000002E-2</v>
      </c>
      <c r="I801" s="10">
        <v>3.8859999999999999E-2</v>
      </c>
      <c r="J801" s="8">
        <f>+H801*E801</f>
        <v>5521.8240000000005</v>
      </c>
      <c r="K801" s="8">
        <f>+G801*I801</f>
        <v>5608.5083599999998</v>
      </c>
      <c r="L801" s="11">
        <f>+K801-J801</f>
        <v>86.684359999999288</v>
      </c>
    </row>
    <row r="802" spans="1:12" x14ac:dyDescent="0.25">
      <c r="A802" s="6">
        <v>15</v>
      </c>
      <c r="B802" s="6" t="s">
        <v>234</v>
      </c>
      <c r="C802" s="6" t="str">
        <f>A802&amp;B802</f>
        <v>15SUMMIT COMMONS</v>
      </c>
      <c r="D802" s="7">
        <v>205590</v>
      </c>
      <c r="E802" s="7">
        <v>110180</v>
      </c>
      <c r="F802" s="8">
        <f>+(D802-E802)*0.8*-1</f>
        <v>-76328</v>
      </c>
      <c r="G802" s="9">
        <f>+F802+D802</f>
        <v>129262</v>
      </c>
      <c r="H802" s="10">
        <v>4.3200000000000002E-2</v>
      </c>
      <c r="I802" s="10">
        <v>3.8859999999999999E-2</v>
      </c>
      <c r="J802" s="8">
        <f>+H802*E802</f>
        <v>4759.7759999999998</v>
      </c>
      <c r="K802" s="8">
        <f>+G802*I802</f>
        <v>5023.1213200000002</v>
      </c>
      <c r="L802" s="11">
        <f>+K802-J802</f>
        <v>263.34532000000036</v>
      </c>
    </row>
    <row r="803" spans="1:12" x14ac:dyDescent="0.25">
      <c r="A803" s="6">
        <v>15</v>
      </c>
      <c r="B803" s="6" t="s">
        <v>235</v>
      </c>
      <c r="C803" s="6" t="str">
        <f>A803&amp;B803</f>
        <v>15SUMMIT ST</v>
      </c>
      <c r="D803" s="7">
        <v>175700</v>
      </c>
      <c r="E803" s="7">
        <v>113750</v>
      </c>
      <c r="F803" s="8">
        <f>+(D803-E803)*0.8*-1</f>
        <v>-49560</v>
      </c>
      <c r="G803" s="9">
        <f>+F803+D803</f>
        <v>126140</v>
      </c>
      <c r="H803" s="10">
        <v>4.3200000000000002E-2</v>
      </c>
      <c r="I803" s="10">
        <v>3.8859999999999999E-2</v>
      </c>
      <c r="J803" s="8">
        <f>+H803*E803</f>
        <v>4914</v>
      </c>
      <c r="K803" s="8">
        <f>+G803*I803</f>
        <v>4901.8004000000001</v>
      </c>
      <c r="L803" s="11">
        <f>+K803-J803</f>
        <v>-12.199599999999919</v>
      </c>
    </row>
    <row r="804" spans="1:12" x14ac:dyDescent="0.25">
      <c r="A804" s="6">
        <v>15</v>
      </c>
      <c r="B804" s="6" t="s">
        <v>237</v>
      </c>
      <c r="C804" s="6" t="str">
        <f>A804&amp;B804</f>
        <v>15TALMADGE ST</v>
      </c>
      <c r="D804" s="7">
        <v>206220</v>
      </c>
      <c r="E804" s="7">
        <v>146020</v>
      </c>
      <c r="F804" s="8">
        <f>+(D804-E804)*0.8*-1</f>
        <v>-48160</v>
      </c>
      <c r="G804" s="9">
        <f>+F804+D804</f>
        <v>158060</v>
      </c>
      <c r="H804" s="10">
        <v>4.3200000000000002E-2</v>
      </c>
      <c r="I804" s="10">
        <v>3.8859999999999999E-2</v>
      </c>
      <c r="J804" s="8">
        <f>+H804*E804</f>
        <v>6308.0640000000003</v>
      </c>
      <c r="K804" s="8">
        <f>+G804*I804</f>
        <v>6142.2115999999996</v>
      </c>
      <c r="L804" s="11">
        <f>+K804-J804</f>
        <v>-165.85240000000067</v>
      </c>
    </row>
    <row r="805" spans="1:12" x14ac:dyDescent="0.25">
      <c r="A805" s="6">
        <v>15</v>
      </c>
      <c r="B805" s="6" t="s">
        <v>238</v>
      </c>
      <c r="C805" s="6" t="str">
        <f>A805&amp;B805</f>
        <v>15TENTH ST</v>
      </c>
      <c r="D805" s="7">
        <v>234710</v>
      </c>
      <c r="E805" s="7">
        <v>150080</v>
      </c>
      <c r="F805" s="8">
        <f>+(D805-E805)*0.8*-1</f>
        <v>-67704</v>
      </c>
      <c r="G805" s="9">
        <f>+F805+D805</f>
        <v>167006</v>
      </c>
      <c r="H805" s="10">
        <v>4.3200000000000002E-2</v>
      </c>
      <c r="I805" s="10">
        <v>3.8859999999999999E-2</v>
      </c>
      <c r="J805" s="8">
        <f>+H805*E805</f>
        <v>6483.4560000000001</v>
      </c>
      <c r="K805" s="8">
        <f>+G805*I805</f>
        <v>6489.8531599999997</v>
      </c>
      <c r="L805" s="11">
        <f>+K805-J805</f>
        <v>6.3971599999995306</v>
      </c>
    </row>
    <row r="806" spans="1:12" x14ac:dyDescent="0.25">
      <c r="A806" s="6">
        <v>15</v>
      </c>
      <c r="B806" s="6" t="s">
        <v>245</v>
      </c>
      <c r="C806" s="6" t="str">
        <f>A806&amp;B806</f>
        <v>15WASHINGTON ST</v>
      </c>
      <c r="D806" s="7">
        <v>185150</v>
      </c>
      <c r="E806" s="7">
        <v>86800</v>
      </c>
      <c r="F806" s="8">
        <f>+(D806-E806)*0.8*-1</f>
        <v>-78680</v>
      </c>
      <c r="G806" s="9">
        <f>+F806+D806</f>
        <v>106470</v>
      </c>
      <c r="H806" s="10">
        <v>4.3200000000000002E-2</v>
      </c>
      <c r="I806" s="10">
        <v>3.8859999999999999E-2</v>
      </c>
      <c r="J806" s="8">
        <f>+H806*E806</f>
        <v>3749.76</v>
      </c>
      <c r="K806" s="8">
        <f>+G806*I806</f>
        <v>4137.4241999999995</v>
      </c>
      <c r="L806" s="11">
        <f>+K806-J806</f>
        <v>387.66419999999925</v>
      </c>
    </row>
    <row r="807" spans="1:12" x14ac:dyDescent="0.25">
      <c r="A807" s="6">
        <v>15</v>
      </c>
      <c r="B807" s="6" t="s">
        <v>248</v>
      </c>
      <c r="C807" s="6" t="str">
        <f>A807&amp;B807</f>
        <v>15WEST NINTH ST</v>
      </c>
      <c r="D807" s="7">
        <v>196840</v>
      </c>
      <c r="E807" s="7">
        <v>132440</v>
      </c>
      <c r="F807" s="8">
        <f>+(D807-E807)*0.8*-1</f>
        <v>-51520</v>
      </c>
      <c r="G807" s="9">
        <f>+F807+D807</f>
        <v>145320</v>
      </c>
      <c r="H807" s="10">
        <v>4.3200000000000002E-2</v>
      </c>
      <c r="I807" s="10">
        <v>3.8859999999999999E-2</v>
      </c>
      <c r="J807" s="8">
        <f>+H807*E807</f>
        <v>5721.4080000000004</v>
      </c>
      <c r="K807" s="8">
        <f>+G807*I807</f>
        <v>5647.1351999999997</v>
      </c>
      <c r="L807" s="11">
        <f>+K807-J807</f>
        <v>-74.272800000000643</v>
      </c>
    </row>
    <row r="808" spans="1:12" x14ac:dyDescent="0.25">
      <c r="A808" s="6">
        <v>15</v>
      </c>
      <c r="B808" s="6" t="s">
        <v>249</v>
      </c>
      <c r="C808" s="6" t="str">
        <f>A808&amp;B808</f>
        <v>15WINTER ST</v>
      </c>
      <c r="D808" s="7">
        <v>246680</v>
      </c>
      <c r="E808" s="7">
        <v>176470</v>
      </c>
      <c r="F808" s="8">
        <f>+(D808-E808)*0.8*-1</f>
        <v>-56168</v>
      </c>
      <c r="G808" s="9">
        <f>+F808+D808</f>
        <v>190512</v>
      </c>
      <c r="H808" s="10">
        <v>4.3200000000000002E-2</v>
      </c>
      <c r="I808" s="10">
        <v>3.8859999999999999E-2</v>
      </c>
      <c r="J808" s="8">
        <f>+H808*E808</f>
        <v>7623.5040000000008</v>
      </c>
      <c r="K808" s="8">
        <f>+G808*I808</f>
        <v>7403.2963199999995</v>
      </c>
      <c r="L808" s="11">
        <f>+K808-J808</f>
        <v>-220.20768000000135</v>
      </c>
    </row>
    <row r="809" spans="1:12" x14ac:dyDescent="0.25">
      <c r="A809" s="6">
        <v>15</v>
      </c>
      <c r="B809" s="6" t="s">
        <v>250</v>
      </c>
      <c r="C809" s="6" t="str">
        <f>A809&amp;B809</f>
        <v>15WOODLAND WALK</v>
      </c>
      <c r="D809" s="7">
        <v>366800</v>
      </c>
      <c r="E809" s="7">
        <v>235200</v>
      </c>
      <c r="F809" s="8">
        <f>+(D809-E809)*0.8*-1</f>
        <v>-105280</v>
      </c>
      <c r="G809" s="9">
        <f>+F809+D809</f>
        <v>261520</v>
      </c>
      <c r="H809" s="10">
        <v>4.3200000000000002E-2</v>
      </c>
      <c r="I809" s="10">
        <v>3.8859999999999999E-2</v>
      </c>
      <c r="J809" s="8">
        <f>+H809*E809</f>
        <v>10160.640000000001</v>
      </c>
      <c r="K809" s="8">
        <f>+G809*I809</f>
        <v>10162.6672</v>
      </c>
      <c r="L809" s="11">
        <f>+K809-J809</f>
        <v>2.0271999999986292</v>
      </c>
    </row>
    <row r="810" spans="1:12" x14ac:dyDescent="0.25">
      <c r="A810" s="6">
        <v>16</v>
      </c>
      <c r="B810" s="6" t="s">
        <v>13</v>
      </c>
      <c r="C810" s="6" t="str">
        <f>A810&amp;B810</f>
        <v>16BELLEVIEW DR</v>
      </c>
      <c r="D810" s="7">
        <v>263690</v>
      </c>
      <c r="E810" s="7">
        <v>201110</v>
      </c>
      <c r="F810" s="8">
        <f>+(D810-E810)*0.8*-1</f>
        <v>-50064</v>
      </c>
      <c r="G810" s="9">
        <f>+F810+D810</f>
        <v>213626</v>
      </c>
      <c r="H810" s="10">
        <v>4.3200000000000002E-2</v>
      </c>
      <c r="I810" s="10">
        <v>3.8859999999999999E-2</v>
      </c>
      <c r="J810" s="8">
        <f>+H810*E810</f>
        <v>8687.9520000000011</v>
      </c>
      <c r="K810" s="8">
        <f>+G810*I810</f>
        <v>8301.5063599999994</v>
      </c>
      <c r="L810" s="11">
        <f>+K810-J810</f>
        <v>-386.44564000000173</v>
      </c>
    </row>
    <row r="811" spans="1:12" x14ac:dyDescent="0.25">
      <c r="A811" s="6">
        <v>16</v>
      </c>
      <c r="B811" s="6" t="s">
        <v>14</v>
      </c>
      <c r="C811" s="6" t="str">
        <f>A811&amp;B811</f>
        <v>16BENANTO DR</v>
      </c>
      <c r="D811" s="7">
        <v>278040</v>
      </c>
      <c r="E811" s="7">
        <v>186480</v>
      </c>
      <c r="F811" s="8">
        <f>+(D811-E811)*0.8*-1</f>
        <v>-73248</v>
      </c>
      <c r="G811" s="9">
        <f>+F811+D811</f>
        <v>204792</v>
      </c>
      <c r="H811" s="10">
        <v>4.3200000000000002E-2</v>
      </c>
      <c r="I811" s="10">
        <v>3.8859999999999999E-2</v>
      </c>
      <c r="J811" s="8">
        <f>+H811*E811</f>
        <v>8055.9360000000006</v>
      </c>
      <c r="K811" s="8">
        <f>+G811*I811</f>
        <v>7958.2171199999993</v>
      </c>
      <c r="L811" s="11">
        <f>+K811-J811</f>
        <v>-97.718880000001263</v>
      </c>
    </row>
    <row r="812" spans="1:12" x14ac:dyDescent="0.25">
      <c r="A812" s="6">
        <v>16</v>
      </c>
      <c r="B812" s="6" t="s">
        <v>18</v>
      </c>
      <c r="C812" s="6" t="str">
        <f>A812&amp;B812</f>
        <v>16BROOKSIDE COMM</v>
      </c>
      <c r="D812" s="7">
        <v>184100</v>
      </c>
      <c r="E812" s="7">
        <v>94430</v>
      </c>
      <c r="F812" s="8">
        <f>+(D812-E812)*0.8*-1</f>
        <v>-71736</v>
      </c>
      <c r="G812" s="9">
        <f>+F812+D812</f>
        <v>112364</v>
      </c>
      <c r="H812" s="10">
        <v>4.3200000000000002E-2</v>
      </c>
      <c r="I812" s="10">
        <v>3.8859999999999999E-2</v>
      </c>
      <c r="J812" s="8">
        <f>+H812*E812</f>
        <v>4079.3760000000002</v>
      </c>
      <c r="K812" s="8">
        <f>+G812*I812</f>
        <v>4366.46504</v>
      </c>
      <c r="L812" s="11">
        <f>+K812-J812</f>
        <v>287.08903999999984</v>
      </c>
    </row>
    <row r="813" spans="1:12" x14ac:dyDescent="0.25">
      <c r="A813" s="6">
        <v>16</v>
      </c>
      <c r="B813" s="6" t="s">
        <v>19</v>
      </c>
      <c r="C813" s="6" t="str">
        <f>A813&amp;B813</f>
        <v>16BROOKSIDE COMMO</v>
      </c>
      <c r="D813" s="7">
        <v>195580</v>
      </c>
      <c r="E813" s="7">
        <v>101710</v>
      </c>
      <c r="F813" s="8">
        <f>+(D813-E813)*0.8*-1</f>
        <v>-75096</v>
      </c>
      <c r="G813" s="9">
        <f>+F813+D813</f>
        <v>120484</v>
      </c>
      <c r="H813" s="10">
        <v>4.3200000000000002E-2</v>
      </c>
      <c r="I813" s="10">
        <v>3.8859999999999999E-2</v>
      </c>
      <c r="J813" s="8">
        <f>+H813*E813</f>
        <v>4393.8720000000003</v>
      </c>
      <c r="K813" s="8">
        <f>+G813*I813</f>
        <v>4682.0082400000001</v>
      </c>
      <c r="L813" s="11">
        <f>+K813-J813</f>
        <v>288.13623999999982</v>
      </c>
    </row>
    <row r="814" spans="1:12" x14ac:dyDescent="0.25">
      <c r="A814" s="6">
        <v>16</v>
      </c>
      <c r="B814" s="6" t="s">
        <v>21</v>
      </c>
      <c r="C814" s="6" t="str">
        <f>A814&amp;B814</f>
        <v>16BURTVILLE AVE</v>
      </c>
      <c r="D814" s="7">
        <v>146090</v>
      </c>
      <c r="E814" s="7">
        <v>102130</v>
      </c>
      <c r="F814" s="8">
        <f>+(D814-E814)*0.8*-1</f>
        <v>-35168</v>
      </c>
      <c r="G814" s="9">
        <f>+F814+D814</f>
        <v>110922</v>
      </c>
      <c r="H814" s="10">
        <v>4.3200000000000002E-2</v>
      </c>
      <c r="I814" s="10">
        <v>3.8859999999999999E-2</v>
      </c>
      <c r="J814" s="8">
        <f>+H814*E814</f>
        <v>4412.0160000000005</v>
      </c>
      <c r="K814" s="8">
        <f>+G814*I814</f>
        <v>4310.4289200000003</v>
      </c>
      <c r="L814" s="11">
        <f>+K814-J814</f>
        <v>-101.58708000000024</v>
      </c>
    </row>
    <row r="815" spans="1:12" x14ac:dyDescent="0.25">
      <c r="A815" s="6">
        <v>16</v>
      </c>
      <c r="B815" s="6" t="s">
        <v>29</v>
      </c>
      <c r="C815" s="6" t="str">
        <f>A815&amp;B815</f>
        <v>16CHATFIELD ST</v>
      </c>
      <c r="D815" s="7">
        <v>299600</v>
      </c>
      <c r="E815" s="7">
        <v>198660</v>
      </c>
      <c r="F815" s="8">
        <f>+(D815-E815)*0.8*-1</f>
        <v>-80752</v>
      </c>
      <c r="G815" s="9">
        <f>+F815+D815</f>
        <v>218848</v>
      </c>
      <c r="H815" s="10">
        <v>4.3200000000000002E-2</v>
      </c>
      <c r="I815" s="10">
        <v>3.8859999999999999E-2</v>
      </c>
      <c r="J815" s="8">
        <f>+H815*E815</f>
        <v>8582.112000000001</v>
      </c>
      <c r="K815" s="8">
        <f>+G815*I815</f>
        <v>8504.4332799999993</v>
      </c>
      <c r="L815" s="11">
        <f>+K815-J815</f>
        <v>-77.678720000001704</v>
      </c>
    </row>
    <row r="816" spans="1:12" x14ac:dyDescent="0.25">
      <c r="A816" s="6">
        <v>16</v>
      </c>
      <c r="B816" s="6" t="s">
        <v>30</v>
      </c>
      <c r="C816" s="6" t="str">
        <f>A816&amp;B816</f>
        <v>16CHERRY ST</v>
      </c>
      <c r="D816" s="7">
        <v>224140</v>
      </c>
      <c r="E816" s="7">
        <v>149660</v>
      </c>
      <c r="F816" s="8">
        <f>+(D816-E816)*0.8*-1</f>
        <v>-59584</v>
      </c>
      <c r="G816" s="9">
        <f>+F816+D816</f>
        <v>164556</v>
      </c>
      <c r="H816" s="10">
        <v>4.3200000000000002E-2</v>
      </c>
      <c r="I816" s="10">
        <v>3.8859999999999999E-2</v>
      </c>
      <c r="J816" s="8">
        <f>+H816*E816</f>
        <v>6465.3119999999999</v>
      </c>
      <c r="K816" s="8">
        <f>+G816*I816</f>
        <v>6394.6461600000002</v>
      </c>
      <c r="L816" s="11">
        <f>+K816-J816</f>
        <v>-70.665839999999662</v>
      </c>
    </row>
    <row r="817" spans="1:12" x14ac:dyDescent="0.25">
      <c r="A817" s="6">
        <v>16</v>
      </c>
      <c r="B817" s="6" t="s">
        <v>31</v>
      </c>
      <c r="C817" s="6" t="str">
        <f>A817&amp;B817</f>
        <v>16CHESTNUT DR</v>
      </c>
      <c r="D817" s="7">
        <v>214620</v>
      </c>
      <c r="E817" s="7">
        <v>154980</v>
      </c>
      <c r="F817" s="8">
        <f>+(D817-E817)*0.8*-1</f>
        <v>-47712</v>
      </c>
      <c r="G817" s="9">
        <f>+F817+D817</f>
        <v>166908</v>
      </c>
      <c r="H817" s="10">
        <v>4.3200000000000002E-2</v>
      </c>
      <c r="I817" s="10">
        <v>3.8859999999999999E-2</v>
      </c>
      <c r="J817" s="8">
        <f>+H817*E817</f>
        <v>6695.1360000000004</v>
      </c>
      <c r="K817" s="8">
        <f>+G817*I817</f>
        <v>6486.0448799999995</v>
      </c>
      <c r="L817" s="11">
        <f>+K817-J817</f>
        <v>-209.09112000000096</v>
      </c>
    </row>
    <row r="818" spans="1:12" x14ac:dyDescent="0.25">
      <c r="A818" s="6">
        <v>16</v>
      </c>
      <c r="B818" s="6" t="s">
        <v>35</v>
      </c>
      <c r="C818" s="6" t="str">
        <f>A818&amp;B818</f>
        <v>16COLONY ST</v>
      </c>
      <c r="D818" s="7">
        <v>205660</v>
      </c>
      <c r="E818" s="7">
        <v>137270</v>
      </c>
      <c r="F818" s="8">
        <f>+(D818-E818)*0.8*-1</f>
        <v>-54712</v>
      </c>
      <c r="G818" s="9">
        <f>+F818+D818</f>
        <v>150948</v>
      </c>
      <c r="H818" s="10">
        <v>4.3200000000000002E-2</v>
      </c>
      <c r="I818" s="10">
        <v>3.8859999999999999E-2</v>
      </c>
      <c r="J818" s="8">
        <f>+H818*E818</f>
        <v>5930.0640000000003</v>
      </c>
      <c r="K818" s="8">
        <f>+G818*I818</f>
        <v>5865.8392800000001</v>
      </c>
      <c r="L818" s="11">
        <f>+K818-J818</f>
        <v>-64.224720000000161</v>
      </c>
    </row>
    <row r="819" spans="1:12" x14ac:dyDescent="0.25">
      <c r="A819" s="6">
        <v>16</v>
      </c>
      <c r="B819" s="6" t="s">
        <v>36</v>
      </c>
      <c r="C819" s="6" t="str">
        <f>A819&amp;B819</f>
        <v>16COMMODORE COMMO</v>
      </c>
      <c r="D819" s="7">
        <v>168210</v>
      </c>
      <c r="E819" s="7">
        <v>93170</v>
      </c>
      <c r="F819" s="8">
        <f>+(D819-E819)*0.8*-1</f>
        <v>-60032</v>
      </c>
      <c r="G819" s="9">
        <f>+F819+D819</f>
        <v>108178</v>
      </c>
      <c r="H819" s="10">
        <v>4.3200000000000002E-2</v>
      </c>
      <c r="I819" s="10">
        <v>3.8859999999999999E-2</v>
      </c>
      <c r="J819" s="8">
        <f>+H819*E819</f>
        <v>4024.9440000000004</v>
      </c>
      <c r="K819" s="8">
        <f>+G819*I819</f>
        <v>4203.7970800000003</v>
      </c>
      <c r="L819" s="11">
        <f>+K819-J819</f>
        <v>178.85307999999986</v>
      </c>
    </row>
    <row r="820" spans="1:12" x14ac:dyDescent="0.25">
      <c r="A820" s="6">
        <v>16</v>
      </c>
      <c r="B820" s="6" t="s">
        <v>37</v>
      </c>
      <c r="C820" s="6" t="str">
        <f>A820&amp;B820</f>
        <v>16COMMODORE HULL</v>
      </c>
      <c r="D820" s="7">
        <v>400960</v>
      </c>
      <c r="E820" s="7">
        <v>259980</v>
      </c>
      <c r="F820" s="8">
        <f>+(D820-E820)*0.8*-1</f>
        <v>-112784</v>
      </c>
      <c r="G820" s="9">
        <f>+F820+D820</f>
        <v>288176</v>
      </c>
      <c r="H820" s="10">
        <v>4.3200000000000002E-2</v>
      </c>
      <c r="I820" s="10">
        <v>3.8859999999999999E-2</v>
      </c>
      <c r="J820" s="8">
        <f>+H820*E820</f>
        <v>11231.136</v>
      </c>
      <c r="K820" s="8">
        <f>+G820*I820</f>
        <v>11198.51936</v>
      </c>
      <c r="L820" s="11">
        <f>+K820-J820</f>
        <v>-32.616640000000189</v>
      </c>
    </row>
    <row r="821" spans="1:12" x14ac:dyDescent="0.25">
      <c r="A821" s="6">
        <v>16</v>
      </c>
      <c r="B821" s="6" t="s">
        <v>40</v>
      </c>
      <c r="C821" s="6" t="str">
        <f>A821&amp;B821</f>
        <v>16COPPOLA TERR</v>
      </c>
      <c r="D821" s="7">
        <v>163520</v>
      </c>
      <c r="E821" s="7">
        <v>115430</v>
      </c>
      <c r="F821" s="8">
        <f>+(D821-E821)*0.8*-1</f>
        <v>-38472</v>
      </c>
      <c r="G821" s="9">
        <f>+F821+D821</f>
        <v>125048</v>
      </c>
      <c r="H821" s="10">
        <v>4.3200000000000002E-2</v>
      </c>
      <c r="I821" s="10">
        <v>3.8859999999999999E-2</v>
      </c>
      <c r="J821" s="8">
        <f>+H821*E821</f>
        <v>4986.576</v>
      </c>
      <c r="K821" s="8">
        <f>+G821*I821</f>
        <v>4859.36528</v>
      </c>
      <c r="L821" s="11">
        <f>+K821-J821</f>
        <v>-127.21072000000004</v>
      </c>
    </row>
    <row r="822" spans="1:12" x14ac:dyDescent="0.25">
      <c r="A822" s="6">
        <v>16</v>
      </c>
      <c r="B822" s="6" t="s">
        <v>52</v>
      </c>
      <c r="C822" s="6" t="str">
        <f>A822&amp;B822</f>
        <v>16DERBYSHIRE</v>
      </c>
      <c r="D822" s="7">
        <v>190540</v>
      </c>
      <c r="E822" s="7">
        <v>119980</v>
      </c>
      <c r="F822" s="8">
        <f>+(D822-E822)*0.8*-1</f>
        <v>-56448</v>
      </c>
      <c r="G822" s="9">
        <f>+F822+D822</f>
        <v>134092</v>
      </c>
      <c r="H822" s="10">
        <v>4.3200000000000002E-2</v>
      </c>
      <c r="I822" s="10">
        <v>3.8859999999999999E-2</v>
      </c>
      <c r="J822" s="8">
        <f>+H822*E822</f>
        <v>5183.1360000000004</v>
      </c>
      <c r="K822" s="8">
        <f>+G822*I822</f>
        <v>5210.8151200000002</v>
      </c>
      <c r="L822" s="11">
        <f>+K822-J822</f>
        <v>27.679119999999784</v>
      </c>
    </row>
    <row r="823" spans="1:12" x14ac:dyDescent="0.25">
      <c r="A823" s="6">
        <v>16</v>
      </c>
      <c r="B823" s="6" t="s">
        <v>66</v>
      </c>
      <c r="C823" s="6" t="str">
        <f>A823&amp;B823</f>
        <v>16EMMETT AVE</v>
      </c>
      <c r="D823" s="7">
        <v>253470</v>
      </c>
      <c r="E823" s="7">
        <v>190540</v>
      </c>
      <c r="F823" s="8">
        <f>+(D823-E823)*0.8*-1</f>
        <v>-50344</v>
      </c>
      <c r="G823" s="9">
        <f>+F823+D823</f>
        <v>203126</v>
      </c>
      <c r="H823" s="10">
        <v>4.3200000000000002E-2</v>
      </c>
      <c r="I823" s="10">
        <v>3.8859999999999999E-2</v>
      </c>
      <c r="J823" s="8">
        <f>+H823*E823</f>
        <v>8231.3280000000013</v>
      </c>
      <c r="K823" s="8">
        <f>+G823*I823</f>
        <v>7893.4763599999997</v>
      </c>
      <c r="L823" s="11">
        <f>+K823-J823</f>
        <v>-337.85164000000168</v>
      </c>
    </row>
    <row r="824" spans="1:12" x14ac:dyDescent="0.25">
      <c r="A824" s="6">
        <v>16</v>
      </c>
      <c r="B824" s="6" t="s">
        <v>69</v>
      </c>
      <c r="C824" s="6" t="str">
        <f>A824&amp;B824</f>
        <v>16FAIRVIEW TERR</v>
      </c>
      <c r="D824" s="7">
        <v>276430</v>
      </c>
      <c r="E824" s="7">
        <v>212800</v>
      </c>
      <c r="F824" s="8">
        <f>+(D824-E824)*0.8*-1</f>
        <v>-50904</v>
      </c>
      <c r="G824" s="9">
        <f>+F824+D824</f>
        <v>225526</v>
      </c>
      <c r="H824" s="10">
        <v>4.3200000000000002E-2</v>
      </c>
      <c r="I824" s="10">
        <v>3.8859999999999999E-2</v>
      </c>
      <c r="J824" s="8">
        <f>+H824*E824</f>
        <v>9192.9600000000009</v>
      </c>
      <c r="K824" s="8">
        <f>+G824*I824</f>
        <v>8763.9403600000005</v>
      </c>
      <c r="L824" s="11">
        <f>+K824-J824</f>
        <v>-429.01964000000044</v>
      </c>
    </row>
    <row r="825" spans="1:12" x14ac:dyDescent="0.25">
      <c r="A825" s="12">
        <v>16</v>
      </c>
      <c r="B825" s="12" t="s">
        <v>82</v>
      </c>
      <c r="C825" s="6" t="str">
        <f>A825&amp;B825</f>
        <v>16GENERAL WOOSTER RD</v>
      </c>
      <c r="D825" s="13">
        <v>395640</v>
      </c>
      <c r="E825" s="13">
        <v>253470</v>
      </c>
      <c r="F825" s="8">
        <f>+(D825-E825)*0.8*-1</f>
        <v>-113736</v>
      </c>
      <c r="G825" s="9">
        <f>+F825+D825</f>
        <v>281904</v>
      </c>
      <c r="H825" s="10">
        <v>4.3200000000000002E-2</v>
      </c>
      <c r="I825" s="10">
        <v>3.8859999999999999E-2</v>
      </c>
      <c r="J825" s="8">
        <f>+H825*E825</f>
        <v>10949.904</v>
      </c>
      <c r="K825" s="8">
        <f>+G825*I825</f>
        <v>10954.78944</v>
      </c>
      <c r="L825" s="11">
        <f>+K825-J825</f>
        <v>4.8854400000000169</v>
      </c>
    </row>
    <row r="826" spans="1:12" x14ac:dyDescent="0.25">
      <c r="A826" s="6">
        <v>16</v>
      </c>
      <c r="B826" s="6" t="s">
        <v>84</v>
      </c>
      <c r="C826" s="6" t="str">
        <f>A826&amp;B826</f>
        <v>16GILBERT ST</v>
      </c>
      <c r="D826" s="7">
        <v>376740</v>
      </c>
      <c r="E826" s="7">
        <v>181720</v>
      </c>
      <c r="F826" s="8">
        <f>+(D826-E826)*0.8*-1</f>
        <v>-156016</v>
      </c>
      <c r="G826" s="9">
        <f>+F826+D826</f>
        <v>220724</v>
      </c>
      <c r="H826" s="10">
        <v>4.3200000000000002E-2</v>
      </c>
      <c r="I826" s="10">
        <v>3.8859999999999999E-2</v>
      </c>
      <c r="J826" s="8">
        <f>+H826*E826</f>
        <v>7850.3040000000001</v>
      </c>
      <c r="K826" s="8">
        <f>+G826*I826</f>
        <v>8577.3346399999991</v>
      </c>
      <c r="L826" s="11">
        <f>+K826-J826</f>
        <v>727.03063999999904</v>
      </c>
    </row>
    <row r="827" spans="1:12" x14ac:dyDescent="0.25">
      <c r="A827" s="6">
        <v>16</v>
      </c>
      <c r="B827" s="6" t="s">
        <v>85</v>
      </c>
      <c r="C827" s="6" t="str">
        <f>A827&amp;B827</f>
        <v>16GRANDVIEW BLVD</v>
      </c>
      <c r="D827" s="7">
        <v>308350</v>
      </c>
      <c r="E827" s="7">
        <v>204330</v>
      </c>
      <c r="F827" s="8">
        <f>+(D827-E827)*0.8*-1</f>
        <v>-83216</v>
      </c>
      <c r="G827" s="9">
        <f>+F827+D827</f>
        <v>225134</v>
      </c>
      <c r="H827" s="10">
        <v>4.3200000000000002E-2</v>
      </c>
      <c r="I827" s="10">
        <v>3.8859999999999999E-2</v>
      </c>
      <c r="J827" s="8">
        <f>+H827*E827</f>
        <v>8827.0560000000005</v>
      </c>
      <c r="K827" s="8">
        <f>+G827*I827</f>
        <v>8748.7072399999997</v>
      </c>
      <c r="L827" s="11">
        <f>+K827-J827</f>
        <v>-78.348760000000766</v>
      </c>
    </row>
    <row r="828" spans="1:12" x14ac:dyDescent="0.25">
      <c r="A828" s="6">
        <v>16</v>
      </c>
      <c r="B828" s="6" t="s">
        <v>87</v>
      </c>
      <c r="C828" s="6" t="str">
        <f>A828&amp;B828</f>
        <v>16GROVE AVE</v>
      </c>
      <c r="D828" s="7">
        <v>357980</v>
      </c>
      <c r="E828" s="7">
        <v>173600</v>
      </c>
      <c r="F828" s="8">
        <f>+(D828-E828)*0.8*-1</f>
        <v>-147504</v>
      </c>
      <c r="G828" s="9">
        <f>+F828+D828</f>
        <v>210476</v>
      </c>
      <c r="H828" s="10">
        <v>4.3200000000000002E-2</v>
      </c>
      <c r="I828" s="10">
        <v>3.8859999999999999E-2</v>
      </c>
      <c r="J828" s="8">
        <f>+H828*E828</f>
        <v>7499.52</v>
      </c>
      <c r="K828" s="8">
        <f>+G828*I828</f>
        <v>8179.0973599999998</v>
      </c>
      <c r="L828" s="11">
        <f>+K828-J828</f>
        <v>679.57735999999932</v>
      </c>
    </row>
    <row r="829" spans="1:12" x14ac:dyDescent="0.25">
      <c r="A829" s="6">
        <v>16</v>
      </c>
      <c r="B829" s="6" t="s">
        <v>92</v>
      </c>
      <c r="C829" s="6" t="str">
        <f>A829&amp;B829</f>
        <v>16HAWTHORNE PLACE</v>
      </c>
      <c r="D829" s="7">
        <v>143990</v>
      </c>
      <c r="E829" s="7">
        <v>71260</v>
      </c>
      <c r="F829" s="8">
        <f>+(D829-E829)*0.8*-1</f>
        <v>-58184</v>
      </c>
      <c r="G829" s="9">
        <f>+F829+D829</f>
        <v>85806</v>
      </c>
      <c r="H829" s="10">
        <v>4.3200000000000002E-2</v>
      </c>
      <c r="I829" s="10">
        <v>3.8859999999999999E-2</v>
      </c>
      <c r="J829" s="8">
        <f>+H829*E829</f>
        <v>3078.4320000000002</v>
      </c>
      <c r="K829" s="8">
        <f>+G829*I829</f>
        <v>3334.4211599999999</v>
      </c>
      <c r="L829" s="11">
        <f>+K829-J829</f>
        <v>255.98915999999963</v>
      </c>
    </row>
    <row r="830" spans="1:12" x14ac:dyDescent="0.25">
      <c r="A830" s="6">
        <v>16</v>
      </c>
      <c r="B830" s="6" t="s">
        <v>93</v>
      </c>
      <c r="C830" s="6" t="str">
        <f>A830&amp;B830</f>
        <v>16HICKORY RD</v>
      </c>
      <c r="D830" s="7">
        <v>209860</v>
      </c>
      <c r="E830" s="7">
        <v>136360</v>
      </c>
      <c r="F830" s="8">
        <f>+(D830-E830)*0.8*-1</f>
        <v>-58800</v>
      </c>
      <c r="G830" s="9">
        <f>+F830+D830</f>
        <v>151060</v>
      </c>
      <c r="H830" s="10">
        <v>4.3200000000000002E-2</v>
      </c>
      <c r="I830" s="10">
        <v>3.8859999999999999E-2</v>
      </c>
      <c r="J830" s="8">
        <f>+H830*E830</f>
        <v>5890.7520000000004</v>
      </c>
      <c r="K830" s="8">
        <f>+G830*I830</f>
        <v>5870.1916000000001</v>
      </c>
      <c r="L830" s="11">
        <f>+K830-J830</f>
        <v>-20.5604000000003</v>
      </c>
    </row>
    <row r="831" spans="1:12" x14ac:dyDescent="0.25">
      <c r="A831" s="6">
        <v>16</v>
      </c>
      <c r="B831" s="6" t="s">
        <v>100</v>
      </c>
      <c r="C831" s="6" t="str">
        <f>A831&amp;B831</f>
        <v>16HOMESTEAD AVE</v>
      </c>
      <c r="D831" s="7">
        <v>343910</v>
      </c>
      <c r="E831" s="7">
        <v>256760</v>
      </c>
      <c r="F831" s="8">
        <f>+(D831-E831)*0.8*-1</f>
        <v>-69720</v>
      </c>
      <c r="G831" s="9">
        <f>+F831+D831</f>
        <v>274190</v>
      </c>
      <c r="H831" s="10">
        <v>4.3200000000000002E-2</v>
      </c>
      <c r="I831" s="10">
        <v>3.8859999999999999E-2</v>
      </c>
      <c r="J831" s="8">
        <f>+H831*E831</f>
        <v>11092.032000000001</v>
      </c>
      <c r="K831" s="8">
        <f>+G831*I831</f>
        <v>10655.0234</v>
      </c>
      <c r="L831" s="11">
        <f>+K831-J831</f>
        <v>-437.00860000000102</v>
      </c>
    </row>
    <row r="832" spans="1:12" x14ac:dyDescent="0.25">
      <c r="A832" s="6">
        <v>16</v>
      </c>
      <c r="B832" s="6" t="s">
        <v>102</v>
      </c>
      <c r="C832" s="6" t="str">
        <f>A832&amp;B832</f>
        <v>16IANNOTTI LANE</v>
      </c>
      <c r="D832" s="7">
        <v>187040</v>
      </c>
      <c r="E832" s="7">
        <v>127050</v>
      </c>
      <c r="F832" s="8">
        <f>+(D832-E832)*0.8*-1</f>
        <v>-47992</v>
      </c>
      <c r="G832" s="9">
        <f>+F832+D832</f>
        <v>139048</v>
      </c>
      <c r="H832" s="10">
        <v>4.3200000000000002E-2</v>
      </c>
      <c r="I832" s="10">
        <v>3.8859999999999999E-2</v>
      </c>
      <c r="J832" s="8">
        <f>+H832*E832</f>
        <v>5488.56</v>
      </c>
      <c r="K832" s="8">
        <f>+G832*I832</f>
        <v>5403.4052799999999</v>
      </c>
      <c r="L832" s="11">
        <f>+K832-J832</f>
        <v>-85.154720000000452</v>
      </c>
    </row>
    <row r="833" spans="1:12" x14ac:dyDescent="0.25">
      <c r="A833" s="6">
        <v>16</v>
      </c>
      <c r="B833" s="6" t="s">
        <v>105</v>
      </c>
      <c r="C833" s="6" t="str">
        <f>A833&amp;B833</f>
        <v>16JEANETTI DR</v>
      </c>
      <c r="D833" s="7">
        <v>384790</v>
      </c>
      <c r="E833" s="7">
        <v>249130</v>
      </c>
      <c r="F833" s="8">
        <f>+(D833-E833)*0.8*-1</f>
        <v>-108528</v>
      </c>
      <c r="G833" s="9">
        <f>+F833+D833</f>
        <v>276262</v>
      </c>
      <c r="H833" s="10">
        <v>4.3200000000000002E-2</v>
      </c>
      <c r="I833" s="10">
        <v>3.8859999999999999E-2</v>
      </c>
      <c r="J833" s="8">
        <f>+H833*E833</f>
        <v>10762.416000000001</v>
      </c>
      <c r="K833" s="8">
        <f>+G833*I833</f>
        <v>10735.54132</v>
      </c>
      <c r="L833" s="11">
        <f>+K833-J833</f>
        <v>-26.874680000000808</v>
      </c>
    </row>
    <row r="834" spans="1:12" x14ac:dyDescent="0.25">
      <c r="A834" s="6">
        <v>16</v>
      </c>
      <c r="B834" s="6" t="s">
        <v>106</v>
      </c>
      <c r="C834" s="6" t="str">
        <f>A834&amp;B834</f>
        <v>16JOHN ST</v>
      </c>
      <c r="D834" s="7">
        <v>296520</v>
      </c>
      <c r="E834" s="7">
        <v>201460</v>
      </c>
      <c r="F834" s="8">
        <f>+(D834-E834)*0.8*-1</f>
        <v>-76048</v>
      </c>
      <c r="G834" s="9">
        <f>+F834+D834</f>
        <v>220472</v>
      </c>
      <c r="H834" s="10">
        <v>4.3200000000000002E-2</v>
      </c>
      <c r="I834" s="10">
        <v>3.8859999999999999E-2</v>
      </c>
      <c r="J834" s="8">
        <f>+H834*E834</f>
        <v>8703.0720000000001</v>
      </c>
      <c r="K834" s="8">
        <f>+G834*I834</f>
        <v>8567.5419199999997</v>
      </c>
      <c r="L834" s="11">
        <f>+K834-J834</f>
        <v>-135.53008000000045</v>
      </c>
    </row>
    <row r="835" spans="1:12" x14ac:dyDescent="0.25">
      <c r="A835" s="6">
        <v>16</v>
      </c>
      <c r="B835" s="6" t="s">
        <v>107</v>
      </c>
      <c r="C835" s="6" t="str">
        <f>A835&amp;B835</f>
        <v>16JOYCE AVE</v>
      </c>
      <c r="D835" s="7">
        <v>252000</v>
      </c>
      <c r="E835" s="7">
        <v>162750</v>
      </c>
      <c r="F835" s="8">
        <f>+(D835-E835)*0.8*-1</f>
        <v>-71400</v>
      </c>
      <c r="G835" s="9">
        <f>+F835+D835</f>
        <v>180600</v>
      </c>
      <c r="H835" s="10">
        <v>4.3200000000000002E-2</v>
      </c>
      <c r="I835" s="10">
        <v>3.8859999999999999E-2</v>
      </c>
      <c r="J835" s="8">
        <f>+H835*E835</f>
        <v>7030.8</v>
      </c>
      <c r="K835" s="8">
        <f>+G835*I835</f>
        <v>7018.116</v>
      </c>
      <c r="L835" s="11">
        <f>+K835-J835</f>
        <v>-12.684000000000196</v>
      </c>
    </row>
    <row r="836" spans="1:12" x14ac:dyDescent="0.25">
      <c r="A836" s="6">
        <v>16</v>
      </c>
      <c r="B836" s="6" t="s">
        <v>108</v>
      </c>
      <c r="C836" s="6" t="str">
        <f>A836&amp;B836</f>
        <v>16KINDLE LANE</v>
      </c>
      <c r="D836" s="7">
        <v>234430</v>
      </c>
      <c r="E836" s="7">
        <v>157710</v>
      </c>
      <c r="F836" s="8">
        <f>+(D836-E836)*0.8*-1</f>
        <v>-61376</v>
      </c>
      <c r="G836" s="9">
        <f>+F836+D836</f>
        <v>173054</v>
      </c>
      <c r="H836" s="10">
        <v>4.3200000000000002E-2</v>
      </c>
      <c r="I836" s="10">
        <v>3.8859999999999999E-2</v>
      </c>
      <c r="J836" s="8">
        <f>+H836*E836</f>
        <v>6813.0720000000001</v>
      </c>
      <c r="K836" s="8">
        <f>+G836*I836</f>
        <v>6724.8784399999995</v>
      </c>
      <c r="L836" s="11">
        <f>+K836-J836</f>
        <v>-88.193560000000616</v>
      </c>
    </row>
    <row r="837" spans="1:12" x14ac:dyDescent="0.25">
      <c r="A837" s="6">
        <v>16</v>
      </c>
      <c r="B837" s="6" t="s">
        <v>111</v>
      </c>
      <c r="C837" s="6" t="str">
        <f>A837&amp;B837</f>
        <v>16LAFAYETTE ST</v>
      </c>
      <c r="D837" s="7">
        <v>176120</v>
      </c>
      <c r="E837" s="7">
        <v>76230</v>
      </c>
      <c r="F837" s="8">
        <f>+(D837-E837)*0.8*-1</f>
        <v>-79912</v>
      </c>
      <c r="G837" s="9">
        <f>+F837+D837</f>
        <v>96208</v>
      </c>
      <c r="H837" s="10">
        <v>4.3200000000000002E-2</v>
      </c>
      <c r="I837" s="10">
        <v>3.8859999999999999E-2</v>
      </c>
      <c r="J837" s="8">
        <f>+H837*E837</f>
        <v>3293.136</v>
      </c>
      <c r="K837" s="8">
        <f>+G837*I837</f>
        <v>3738.6428799999999</v>
      </c>
      <c r="L837" s="11">
        <f>+K837-J837</f>
        <v>445.50687999999991</v>
      </c>
    </row>
    <row r="838" spans="1:12" x14ac:dyDescent="0.25">
      <c r="A838" s="6">
        <v>16</v>
      </c>
      <c r="B838" s="6" t="s">
        <v>114</v>
      </c>
      <c r="C838" s="6" t="str">
        <f>A838&amp;B838</f>
        <v>16LAUREL AVE</v>
      </c>
      <c r="D838" s="7">
        <v>181020</v>
      </c>
      <c r="E838" s="7">
        <v>134190</v>
      </c>
      <c r="F838" s="8">
        <f>+(D838-E838)*0.8*-1</f>
        <v>-37464</v>
      </c>
      <c r="G838" s="9">
        <f>+F838+D838</f>
        <v>143556</v>
      </c>
      <c r="H838" s="10">
        <v>4.3200000000000002E-2</v>
      </c>
      <c r="I838" s="10">
        <v>3.8859999999999999E-2</v>
      </c>
      <c r="J838" s="8">
        <f>+H838*E838</f>
        <v>5797.0080000000007</v>
      </c>
      <c r="K838" s="8">
        <f>+G838*I838</f>
        <v>5578.5861599999998</v>
      </c>
      <c r="L838" s="11">
        <f>+K838-J838</f>
        <v>-218.42184000000088</v>
      </c>
    </row>
    <row r="839" spans="1:12" x14ac:dyDescent="0.25">
      <c r="A839" s="6">
        <v>16</v>
      </c>
      <c r="B839" s="6" t="s">
        <v>182</v>
      </c>
      <c r="C839" s="6" t="str">
        <f>A839&amp;B839</f>
        <v>16MCCONNEY GROVE</v>
      </c>
      <c r="D839" s="7">
        <v>92260</v>
      </c>
      <c r="E839" s="7">
        <v>54390</v>
      </c>
      <c r="F839" s="8">
        <f>+(D839-E839)*0.8*-1</f>
        <v>-30296</v>
      </c>
      <c r="G839" s="9">
        <f>+F839+D839</f>
        <v>61964</v>
      </c>
      <c r="H839" s="10">
        <v>4.3200000000000002E-2</v>
      </c>
      <c r="I839" s="10">
        <v>3.8859999999999999E-2</v>
      </c>
      <c r="J839" s="8">
        <f>+H839*E839</f>
        <v>2349.6480000000001</v>
      </c>
      <c r="K839" s="8">
        <f>+G839*I839</f>
        <v>2407.9210399999997</v>
      </c>
      <c r="L839" s="11">
        <f>+K839-J839</f>
        <v>58.273039999999583</v>
      </c>
    </row>
    <row r="840" spans="1:12" x14ac:dyDescent="0.25">
      <c r="A840" s="6">
        <v>16</v>
      </c>
      <c r="B840" s="6" t="s">
        <v>184</v>
      </c>
      <c r="C840" s="6" t="str">
        <f>A840&amp;B840</f>
        <v>16MCLAUGHLIN TERR</v>
      </c>
      <c r="D840" s="7">
        <v>293370</v>
      </c>
      <c r="E840" s="7">
        <v>169750</v>
      </c>
      <c r="F840" s="8">
        <f>+(D840-E840)*0.8*-1</f>
        <v>-98896</v>
      </c>
      <c r="G840" s="9">
        <f>+F840+D840</f>
        <v>194474</v>
      </c>
      <c r="H840" s="10">
        <v>4.3200000000000002E-2</v>
      </c>
      <c r="I840" s="10">
        <v>3.8859999999999999E-2</v>
      </c>
      <c r="J840" s="8">
        <f>+H840*E840</f>
        <v>7333.2000000000007</v>
      </c>
      <c r="K840" s="8">
        <f>+G840*I840</f>
        <v>7557.2596399999993</v>
      </c>
      <c r="L840" s="11">
        <f>+K840-J840</f>
        <v>224.05963999999858</v>
      </c>
    </row>
    <row r="841" spans="1:12" x14ac:dyDescent="0.25">
      <c r="A841" s="6">
        <v>16</v>
      </c>
      <c r="B841" s="6" t="s">
        <v>191</v>
      </c>
      <c r="C841" s="6" t="str">
        <f>A841&amp;B841</f>
        <v>16NINTH ST</v>
      </c>
      <c r="D841" s="7">
        <v>266700</v>
      </c>
      <c r="E841" s="7">
        <v>137760</v>
      </c>
      <c r="F841" s="8">
        <f>+(D841-E841)*0.8*-1</f>
        <v>-103152</v>
      </c>
      <c r="G841" s="9">
        <f>+F841+D841</f>
        <v>163548</v>
      </c>
      <c r="H841" s="10">
        <v>4.3200000000000002E-2</v>
      </c>
      <c r="I841" s="10">
        <v>3.8859999999999999E-2</v>
      </c>
      <c r="J841" s="8">
        <f>+H841*E841</f>
        <v>5951.232</v>
      </c>
      <c r="K841" s="8">
        <f>+G841*I841</f>
        <v>6355.4752799999997</v>
      </c>
      <c r="L841" s="11">
        <f>+K841-J841</f>
        <v>404.24327999999969</v>
      </c>
    </row>
    <row r="842" spans="1:12" x14ac:dyDescent="0.25">
      <c r="A842" s="6">
        <v>16</v>
      </c>
      <c r="B842" s="6" t="s">
        <v>192</v>
      </c>
      <c r="C842" s="6" t="str">
        <f>A842&amp;B842</f>
        <v>16NORTH AVE</v>
      </c>
      <c r="D842" s="7">
        <v>222390</v>
      </c>
      <c r="E842" s="7">
        <v>136570</v>
      </c>
      <c r="F842" s="8">
        <f>+(D842-E842)*0.8*-1</f>
        <v>-68656</v>
      </c>
      <c r="G842" s="9">
        <f>+F842+D842</f>
        <v>153734</v>
      </c>
      <c r="H842" s="10">
        <v>4.3200000000000002E-2</v>
      </c>
      <c r="I842" s="10">
        <v>3.8859999999999999E-2</v>
      </c>
      <c r="J842" s="8">
        <f>+H842*E842</f>
        <v>5899.8240000000005</v>
      </c>
      <c r="K842" s="8">
        <f>+G842*I842</f>
        <v>5974.1032399999995</v>
      </c>
      <c r="L842" s="11">
        <f>+K842-J842</f>
        <v>74.279239999998936</v>
      </c>
    </row>
    <row r="843" spans="1:12" x14ac:dyDescent="0.25">
      <c r="A843" s="6">
        <v>16</v>
      </c>
      <c r="B843" s="6" t="s">
        <v>199</v>
      </c>
      <c r="C843" s="6" t="str">
        <f>A843&amp;B843</f>
        <v>16ORANGEWOOD WEST</v>
      </c>
      <c r="D843" s="7">
        <v>193410</v>
      </c>
      <c r="E843" s="7">
        <v>106330</v>
      </c>
      <c r="F843" s="8">
        <f>+(D843-E843)*0.8*-1</f>
        <v>-69664</v>
      </c>
      <c r="G843" s="9">
        <f>+F843+D843</f>
        <v>123746</v>
      </c>
      <c r="H843" s="10">
        <v>4.3200000000000002E-2</v>
      </c>
      <c r="I843" s="10">
        <v>3.8859999999999999E-2</v>
      </c>
      <c r="J843" s="8">
        <f>+H843*E843</f>
        <v>4593.4560000000001</v>
      </c>
      <c r="K843" s="8">
        <f>+G843*I843</f>
        <v>4808.7695599999997</v>
      </c>
      <c r="L843" s="11">
        <f>+K843-J843</f>
        <v>215.3135599999996</v>
      </c>
    </row>
    <row r="844" spans="1:12" x14ac:dyDescent="0.25">
      <c r="A844" s="6">
        <v>16</v>
      </c>
      <c r="B844" s="6" t="s">
        <v>207</v>
      </c>
      <c r="C844" s="6" t="str">
        <f>A844&amp;B844</f>
        <v>16PLEASANT VIEW RD</v>
      </c>
      <c r="D844" s="7">
        <v>229670</v>
      </c>
      <c r="E844" s="7">
        <v>139720</v>
      </c>
      <c r="F844" s="8">
        <f>+(D844-E844)*0.8*-1</f>
        <v>-71960</v>
      </c>
      <c r="G844" s="9">
        <f>+F844+D844</f>
        <v>157710</v>
      </c>
      <c r="H844" s="10">
        <v>4.3200000000000002E-2</v>
      </c>
      <c r="I844" s="10">
        <v>3.8859999999999999E-2</v>
      </c>
      <c r="J844" s="8">
        <f>+H844*E844</f>
        <v>6035.9040000000005</v>
      </c>
      <c r="K844" s="8">
        <f>+G844*I844</f>
        <v>6128.6106</v>
      </c>
      <c r="L844" s="11">
        <f>+K844-J844</f>
        <v>92.706599999999526</v>
      </c>
    </row>
    <row r="845" spans="1:12" x14ac:dyDescent="0.25">
      <c r="A845" s="6">
        <v>16</v>
      </c>
      <c r="B845" s="6" t="s">
        <v>208</v>
      </c>
      <c r="C845" s="6" t="str">
        <f>A845&amp;B845</f>
        <v>16PRAIRIE AVE</v>
      </c>
      <c r="D845" s="7">
        <v>187950</v>
      </c>
      <c r="E845" s="7">
        <v>137060</v>
      </c>
      <c r="F845" s="8">
        <f>+(D845-E845)*0.8*-1</f>
        <v>-40712</v>
      </c>
      <c r="G845" s="9">
        <f>+F845+D845</f>
        <v>147238</v>
      </c>
      <c r="H845" s="10">
        <v>4.3200000000000002E-2</v>
      </c>
      <c r="I845" s="10">
        <v>3.8859999999999999E-2</v>
      </c>
      <c r="J845" s="8">
        <f>+H845*E845</f>
        <v>5920.9920000000002</v>
      </c>
      <c r="K845" s="8">
        <f>+G845*I845</f>
        <v>5721.6686799999998</v>
      </c>
      <c r="L845" s="11">
        <f>+K845-J845</f>
        <v>-199.32332000000042</v>
      </c>
    </row>
    <row r="846" spans="1:12" x14ac:dyDescent="0.25">
      <c r="A846" s="6">
        <v>16</v>
      </c>
      <c r="B846" s="6" t="s">
        <v>211</v>
      </c>
      <c r="C846" s="6" t="str">
        <f>A846&amp;B846</f>
        <v>16RIDGE RD</v>
      </c>
      <c r="D846" s="7">
        <v>353150</v>
      </c>
      <c r="E846" s="7">
        <v>242550</v>
      </c>
      <c r="F846" s="8">
        <f>+(D846-E846)*0.8*-1</f>
        <v>-88480</v>
      </c>
      <c r="G846" s="9">
        <f>+F846+D846</f>
        <v>264670</v>
      </c>
      <c r="H846" s="10">
        <v>4.3200000000000002E-2</v>
      </c>
      <c r="I846" s="10">
        <v>3.8859999999999999E-2</v>
      </c>
      <c r="J846" s="8">
        <f>+H846*E846</f>
        <v>10478.16</v>
      </c>
      <c r="K846" s="8">
        <f>+G846*I846</f>
        <v>10285.0762</v>
      </c>
      <c r="L846" s="11">
        <f>+K846-J846</f>
        <v>-193.08380000000034</v>
      </c>
    </row>
    <row r="847" spans="1:12" x14ac:dyDescent="0.25">
      <c r="A847" s="6">
        <v>16</v>
      </c>
      <c r="B847" s="6" t="s">
        <v>214</v>
      </c>
      <c r="C847" s="6" t="str">
        <f>A847&amp;B847</f>
        <v>16SANTANGELO TERR</v>
      </c>
      <c r="D847" s="7">
        <v>138810</v>
      </c>
      <c r="E847" s="7">
        <v>52150</v>
      </c>
      <c r="F847" s="8">
        <f>+(D847-E847)*0.8*-1</f>
        <v>-69328</v>
      </c>
      <c r="G847" s="9">
        <f>+F847+D847</f>
        <v>69482</v>
      </c>
      <c r="H847" s="10">
        <v>4.3200000000000002E-2</v>
      </c>
      <c r="I847" s="10">
        <v>3.8859999999999999E-2</v>
      </c>
      <c r="J847" s="8">
        <f>+H847*E847</f>
        <v>2252.88</v>
      </c>
      <c r="K847" s="8">
        <f>+G847*I847</f>
        <v>2700.0705199999998</v>
      </c>
      <c r="L847" s="11">
        <f>+K847-J847</f>
        <v>447.19051999999965</v>
      </c>
    </row>
    <row r="848" spans="1:12" x14ac:dyDescent="0.25">
      <c r="A848" s="6">
        <v>16</v>
      </c>
      <c r="B848" s="6" t="s">
        <v>222</v>
      </c>
      <c r="C848" s="6" t="str">
        <f>A848&amp;B848</f>
        <v>16SILVER HILL CND</v>
      </c>
      <c r="D848" s="7">
        <v>75460</v>
      </c>
      <c r="E848" s="7">
        <v>51170</v>
      </c>
      <c r="F848" s="8">
        <f>+(D848-E848)*0.8*-1</f>
        <v>-19432</v>
      </c>
      <c r="G848" s="9">
        <f>+F848+D848</f>
        <v>56028</v>
      </c>
      <c r="H848" s="10">
        <v>4.3200000000000002E-2</v>
      </c>
      <c r="I848" s="10">
        <v>3.8859999999999999E-2</v>
      </c>
      <c r="J848" s="8">
        <f>+H848*E848</f>
        <v>2210.5440000000003</v>
      </c>
      <c r="K848" s="8">
        <f>+G848*I848</f>
        <v>2177.2480799999998</v>
      </c>
      <c r="L848" s="11">
        <f>+K848-J848</f>
        <v>-33.295920000000478</v>
      </c>
    </row>
    <row r="849" spans="1:12" x14ac:dyDescent="0.25">
      <c r="A849" s="6">
        <v>16</v>
      </c>
      <c r="B849" s="6" t="s">
        <v>223</v>
      </c>
      <c r="C849" s="6" t="str">
        <f>A849&amp;B849</f>
        <v>16SILVER HILL RD</v>
      </c>
      <c r="D849" s="7">
        <v>265580</v>
      </c>
      <c r="E849" s="7">
        <v>197680</v>
      </c>
      <c r="F849" s="8">
        <f>+(D849-E849)*0.8*-1</f>
        <v>-54320</v>
      </c>
      <c r="G849" s="9">
        <f>+F849+D849</f>
        <v>211260</v>
      </c>
      <c r="H849" s="10">
        <v>4.3200000000000002E-2</v>
      </c>
      <c r="I849" s="10">
        <v>3.8859999999999999E-2</v>
      </c>
      <c r="J849" s="8">
        <f>+H849*E849</f>
        <v>8539.7759999999998</v>
      </c>
      <c r="K849" s="8">
        <f>+G849*I849</f>
        <v>8209.5635999999995</v>
      </c>
      <c r="L849" s="11">
        <f>+K849-J849</f>
        <v>-330.21240000000034</v>
      </c>
    </row>
    <row r="850" spans="1:12" x14ac:dyDescent="0.25">
      <c r="A850" s="6">
        <v>16</v>
      </c>
      <c r="B850" s="6" t="s">
        <v>231</v>
      </c>
      <c r="C850" s="6" t="str">
        <f>A850&amp;B850</f>
        <v>16STEPHEN ST</v>
      </c>
      <c r="D850" s="7">
        <v>200550</v>
      </c>
      <c r="E850" s="7">
        <v>128940</v>
      </c>
      <c r="F850" s="8">
        <f>+(D850-E850)*0.8*-1</f>
        <v>-57288</v>
      </c>
      <c r="G850" s="9">
        <f>+F850+D850</f>
        <v>143262</v>
      </c>
      <c r="H850" s="10">
        <v>4.3200000000000002E-2</v>
      </c>
      <c r="I850" s="10">
        <v>3.8859999999999999E-2</v>
      </c>
      <c r="J850" s="8">
        <f>+H850*E850</f>
        <v>5570.2080000000005</v>
      </c>
      <c r="K850" s="8">
        <f>+G850*I850</f>
        <v>5567.1613200000002</v>
      </c>
      <c r="L850" s="11">
        <f>+K850-J850</f>
        <v>-3.0466800000003786</v>
      </c>
    </row>
    <row r="851" spans="1:12" x14ac:dyDescent="0.25">
      <c r="A851" s="6">
        <v>16</v>
      </c>
      <c r="B851" s="6" t="s">
        <v>234</v>
      </c>
      <c r="C851" s="6" t="str">
        <f>A851&amp;B851</f>
        <v>16SUMMIT COMMONS</v>
      </c>
      <c r="D851" s="7">
        <v>202300</v>
      </c>
      <c r="E851" s="7">
        <v>109690</v>
      </c>
      <c r="F851" s="8">
        <f>+(D851-E851)*0.8*-1</f>
        <v>-74088</v>
      </c>
      <c r="G851" s="9">
        <f>+F851+D851</f>
        <v>128212</v>
      </c>
      <c r="H851" s="10">
        <v>4.3200000000000002E-2</v>
      </c>
      <c r="I851" s="10">
        <v>3.8859999999999999E-2</v>
      </c>
      <c r="J851" s="8">
        <f>+H851*E851</f>
        <v>4738.6080000000002</v>
      </c>
      <c r="K851" s="8">
        <f>+G851*I851</f>
        <v>4982.3183199999994</v>
      </c>
      <c r="L851" s="11">
        <f>+K851-J851</f>
        <v>243.71031999999923</v>
      </c>
    </row>
    <row r="852" spans="1:12" x14ac:dyDescent="0.25">
      <c r="A852" s="6">
        <v>16</v>
      </c>
      <c r="B852" s="6" t="s">
        <v>237</v>
      </c>
      <c r="C852" s="6" t="str">
        <f>A852&amp;B852</f>
        <v>16TALMADGE ST</v>
      </c>
      <c r="D852" s="7">
        <v>185850</v>
      </c>
      <c r="E852" s="7">
        <v>127400</v>
      </c>
      <c r="F852" s="8">
        <f>+(D852-E852)*0.8*-1</f>
        <v>-46760</v>
      </c>
      <c r="G852" s="9">
        <f>+F852+D852</f>
        <v>139090</v>
      </c>
      <c r="H852" s="10">
        <v>4.3200000000000002E-2</v>
      </c>
      <c r="I852" s="10">
        <v>3.8859999999999999E-2</v>
      </c>
      <c r="J852" s="8">
        <f>+H852*E852</f>
        <v>5503.68</v>
      </c>
      <c r="K852" s="8">
        <f>+G852*I852</f>
        <v>5405.0374000000002</v>
      </c>
      <c r="L852" s="11">
        <f>+K852-J852</f>
        <v>-98.64260000000013</v>
      </c>
    </row>
    <row r="853" spans="1:12" x14ac:dyDescent="0.25">
      <c r="A853" s="6">
        <v>16</v>
      </c>
      <c r="B853" s="6" t="s">
        <v>238</v>
      </c>
      <c r="C853" s="6" t="str">
        <f>A853&amp;B853</f>
        <v>16TENTH ST</v>
      </c>
      <c r="D853" s="7">
        <v>175070</v>
      </c>
      <c r="E853" s="7">
        <v>109550</v>
      </c>
      <c r="F853" s="8">
        <f>+(D853-E853)*0.8*-1</f>
        <v>-52416</v>
      </c>
      <c r="G853" s="9">
        <f>+F853+D853</f>
        <v>122654</v>
      </c>
      <c r="H853" s="10">
        <v>4.3200000000000002E-2</v>
      </c>
      <c r="I853" s="10">
        <v>3.8859999999999999E-2</v>
      </c>
      <c r="J853" s="8">
        <f>+H853*E853</f>
        <v>4732.5600000000004</v>
      </c>
      <c r="K853" s="8">
        <f>+G853*I853</f>
        <v>4766.3344399999996</v>
      </c>
      <c r="L853" s="11">
        <f>+K853-J853</f>
        <v>33.774439999999231</v>
      </c>
    </row>
    <row r="854" spans="1:12" x14ac:dyDescent="0.25">
      <c r="A854" s="6">
        <v>16</v>
      </c>
      <c r="B854" s="6" t="s">
        <v>250</v>
      </c>
      <c r="C854" s="6" t="str">
        <f>A854&amp;B854</f>
        <v>16WOODLAND WALK</v>
      </c>
      <c r="D854" s="7">
        <v>382690</v>
      </c>
      <c r="E854" s="7">
        <v>255990</v>
      </c>
      <c r="F854" s="8">
        <f>+(D854-E854)*0.8*-1</f>
        <v>-101360</v>
      </c>
      <c r="G854" s="9">
        <f>+F854+D854</f>
        <v>281330</v>
      </c>
      <c r="H854" s="10">
        <v>4.3200000000000002E-2</v>
      </c>
      <c r="I854" s="10">
        <v>3.8859999999999999E-2</v>
      </c>
      <c r="J854" s="8">
        <f>+H854*E854</f>
        <v>11058.768</v>
      </c>
      <c r="K854" s="8">
        <f>+G854*I854</f>
        <v>10932.4838</v>
      </c>
      <c r="L854" s="11">
        <f>+K854-J854</f>
        <v>-126.28420000000006</v>
      </c>
    </row>
    <row r="855" spans="1:12" x14ac:dyDescent="0.25">
      <c r="A855" s="6">
        <v>17</v>
      </c>
      <c r="B855" s="6" t="s">
        <v>9</v>
      </c>
      <c r="C855" s="6" t="str">
        <f>A855&amp;B855</f>
        <v>17BANK ST</v>
      </c>
      <c r="D855" s="7">
        <v>232120</v>
      </c>
      <c r="E855" s="7">
        <v>122150</v>
      </c>
      <c r="F855" s="8">
        <f>+(D855-E855)*0.8*-1</f>
        <v>-87976</v>
      </c>
      <c r="G855" s="9">
        <f>+F855+D855</f>
        <v>144144</v>
      </c>
      <c r="H855" s="10">
        <v>4.3200000000000002E-2</v>
      </c>
      <c r="I855" s="10">
        <v>3.8859999999999999E-2</v>
      </c>
      <c r="J855" s="8">
        <f>+H855*E855</f>
        <v>5276.88</v>
      </c>
      <c r="K855" s="8">
        <f>+G855*I855</f>
        <v>5601.4358400000001</v>
      </c>
      <c r="L855" s="11">
        <f>+K855-J855</f>
        <v>324.55583999999999</v>
      </c>
    </row>
    <row r="856" spans="1:12" x14ac:dyDescent="0.25">
      <c r="A856" s="6">
        <v>17</v>
      </c>
      <c r="B856" s="6" t="s">
        <v>13</v>
      </c>
      <c r="C856" s="6" t="str">
        <f>A856&amp;B856</f>
        <v>17BELLEVIEW DR</v>
      </c>
      <c r="D856" s="7">
        <v>213710</v>
      </c>
      <c r="E856" s="7">
        <v>151550</v>
      </c>
      <c r="F856" s="8">
        <f>+(D856-E856)*0.8*-1</f>
        <v>-49728</v>
      </c>
      <c r="G856" s="9">
        <f>+F856+D856</f>
        <v>163982</v>
      </c>
      <c r="H856" s="10">
        <v>4.3200000000000002E-2</v>
      </c>
      <c r="I856" s="10">
        <v>3.8859999999999999E-2</v>
      </c>
      <c r="J856" s="8">
        <f>+H856*E856</f>
        <v>6546.96</v>
      </c>
      <c r="K856" s="8">
        <f>+G856*I856</f>
        <v>6372.3405199999997</v>
      </c>
      <c r="L856" s="11">
        <f>+K856-J856</f>
        <v>-174.61948000000029</v>
      </c>
    </row>
    <row r="857" spans="1:12" x14ac:dyDescent="0.25">
      <c r="A857" s="6">
        <v>17</v>
      </c>
      <c r="B857" s="6" t="s">
        <v>18</v>
      </c>
      <c r="C857" s="6" t="str">
        <f>A857&amp;B857</f>
        <v>17BROOKSIDE COMM</v>
      </c>
      <c r="D857" s="7">
        <v>184170</v>
      </c>
      <c r="E857" s="7">
        <v>93800</v>
      </c>
      <c r="F857" s="8">
        <f>+(D857-E857)*0.8*-1</f>
        <v>-72296</v>
      </c>
      <c r="G857" s="9">
        <f>+F857+D857</f>
        <v>111874</v>
      </c>
      <c r="H857" s="10">
        <v>4.3200000000000002E-2</v>
      </c>
      <c r="I857" s="10">
        <v>3.8859999999999999E-2</v>
      </c>
      <c r="J857" s="8">
        <f>+H857*E857</f>
        <v>4052.1600000000003</v>
      </c>
      <c r="K857" s="8">
        <f>+G857*I857</f>
        <v>4347.42364</v>
      </c>
      <c r="L857" s="11">
        <f>+K857-J857</f>
        <v>295.26363999999967</v>
      </c>
    </row>
    <row r="858" spans="1:12" x14ac:dyDescent="0.25">
      <c r="A858" s="6">
        <v>17</v>
      </c>
      <c r="B858" s="6" t="s">
        <v>19</v>
      </c>
      <c r="C858" s="6" t="str">
        <f>A858&amp;B858</f>
        <v>17BROOKSIDE COMMO</v>
      </c>
      <c r="D858" s="7">
        <v>208250</v>
      </c>
      <c r="E858" s="7">
        <v>101640</v>
      </c>
      <c r="F858" s="8">
        <f>+(D858-E858)*0.8*-1</f>
        <v>-85288</v>
      </c>
      <c r="G858" s="9">
        <f>+F858+D858</f>
        <v>122962</v>
      </c>
      <c r="H858" s="10">
        <v>4.3200000000000002E-2</v>
      </c>
      <c r="I858" s="10">
        <v>3.8859999999999999E-2</v>
      </c>
      <c r="J858" s="8">
        <f>+H858*E858</f>
        <v>4390.848</v>
      </c>
      <c r="K858" s="8">
        <f>+G858*I858</f>
        <v>4778.30332</v>
      </c>
      <c r="L858" s="11">
        <f>+K858-J858</f>
        <v>387.45532000000003</v>
      </c>
    </row>
    <row r="859" spans="1:12" x14ac:dyDescent="0.25">
      <c r="A859" s="6">
        <v>17</v>
      </c>
      <c r="B859" s="6" t="s">
        <v>22</v>
      </c>
      <c r="C859" s="6" t="str">
        <f>A859&amp;B859</f>
        <v>17CALDWELL DR</v>
      </c>
      <c r="D859" s="7">
        <v>244230</v>
      </c>
      <c r="E859" s="7">
        <v>164850</v>
      </c>
      <c r="F859" s="8">
        <f>+(D859-E859)*0.8*-1</f>
        <v>-63504</v>
      </c>
      <c r="G859" s="9">
        <f>+F859+D859</f>
        <v>180726</v>
      </c>
      <c r="H859" s="10">
        <v>4.3200000000000002E-2</v>
      </c>
      <c r="I859" s="10">
        <v>3.8859999999999999E-2</v>
      </c>
      <c r="J859" s="8">
        <f>+H859*E859</f>
        <v>7121.52</v>
      </c>
      <c r="K859" s="8">
        <f>+G859*I859</f>
        <v>7023.0123599999997</v>
      </c>
      <c r="L859" s="11">
        <f>+K859-J859</f>
        <v>-98.50764000000072</v>
      </c>
    </row>
    <row r="860" spans="1:12" x14ac:dyDescent="0.25">
      <c r="A860" s="6">
        <v>17</v>
      </c>
      <c r="B860" s="6" t="s">
        <v>26</v>
      </c>
      <c r="C860" s="6" t="str">
        <f>A860&amp;B860</f>
        <v>17CEDRIC AVE</v>
      </c>
      <c r="D860" s="7">
        <v>250530</v>
      </c>
      <c r="E860" s="7">
        <v>188930</v>
      </c>
      <c r="F860" s="8">
        <f>+(D860-E860)*0.8*-1</f>
        <v>-49280</v>
      </c>
      <c r="G860" s="9">
        <f>+F860+D860</f>
        <v>201250</v>
      </c>
      <c r="H860" s="10">
        <v>4.3200000000000002E-2</v>
      </c>
      <c r="I860" s="10">
        <v>3.8859999999999999E-2</v>
      </c>
      <c r="J860" s="8">
        <f>+H860*E860</f>
        <v>8161.7760000000007</v>
      </c>
      <c r="K860" s="8">
        <f>+G860*I860</f>
        <v>7820.5749999999998</v>
      </c>
      <c r="L860" s="11">
        <f>+K860-J860</f>
        <v>-341.20100000000093</v>
      </c>
    </row>
    <row r="861" spans="1:12" x14ac:dyDescent="0.25">
      <c r="A861" s="6">
        <v>17</v>
      </c>
      <c r="B861" s="6" t="s">
        <v>34</v>
      </c>
      <c r="C861" s="6" t="str">
        <f>A861&amp;B861</f>
        <v>17COE LANE</v>
      </c>
      <c r="D861" s="7">
        <v>305550</v>
      </c>
      <c r="E861" s="7">
        <v>203840</v>
      </c>
      <c r="F861" s="8">
        <f>+(D861-E861)*0.8*-1</f>
        <v>-81368</v>
      </c>
      <c r="G861" s="9">
        <f>+F861+D861</f>
        <v>224182</v>
      </c>
      <c r="H861" s="10">
        <v>4.3200000000000002E-2</v>
      </c>
      <c r="I861" s="10">
        <v>3.8859999999999999E-2</v>
      </c>
      <c r="J861" s="8">
        <f>+H861*E861</f>
        <v>8805.8880000000008</v>
      </c>
      <c r="K861" s="8">
        <f>+G861*I861</f>
        <v>8711.7125199999991</v>
      </c>
      <c r="L861" s="11">
        <f>+K861-J861</f>
        <v>-94.175480000001698</v>
      </c>
    </row>
    <row r="862" spans="1:12" x14ac:dyDescent="0.25">
      <c r="A862" s="6">
        <v>17</v>
      </c>
      <c r="B862" s="6" t="s">
        <v>36</v>
      </c>
      <c r="C862" s="6" t="str">
        <f>A862&amp;B862</f>
        <v>17COMMODORE COMMO</v>
      </c>
      <c r="D862" s="7">
        <v>168210</v>
      </c>
      <c r="E862" s="7">
        <v>93170</v>
      </c>
      <c r="F862" s="8">
        <f>+(D862-E862)*0.8*-1</f>
        <v>-60032</v>
      </c>
      <c r="G862" s="9">
        <f>+F862+D862</f>
        <v>108178</v>
      </c>
      <c r="H862" s="10">
        <v>4.3200000000000002E-2</v>
      </c>
      <c r="I862" s="10">
        <v>3.8859999999999999E-2</v>
      </c>
      <c r="J862" s="8">
        <f>+H862*E862</f>
        <v>4024.9440000000004</v>
      </c>
      <c r="K862" s="8">
        <f>+G862*I862</f>
        <v>4203.7970800000003</v>
      </c>
      <c r="L862" s="11">
        <f>+K862-J862</f>
        <v>178.85307999999986</v>
      </c>
    </row>
    <row r="863" spans="1:12" x14ac:dyDescent="0.25">
      <c r="A863" s="6">
        <v>17</v>
      </c>
      <c r="B863" s="6" t="s">
        <v>37</v>
      </c>
      <c r="C863" s="6" t="str">
        <f>A863&amp;B863</f>
        <v>17COMMODORE HULL</v>
      </c>
      <c r="D863" s="7">
        <v>369460</v>
      </c>
      <c r="E863" s="7">
        <v>244300</v>
      </c>
      <c r="F863" s="8">
        <f>+(D863-E863)*0.8*-1</f>
        <v>-100128</v>
      </c>
      <c r="G863" s="9">
        <f>+F863+D863</f>
        <v>269332</v>
      </c>
      <c r="H863" s="10">
        <v>4.3200000000000002E-2</v>
      </c>
      <c r="I863" s="10">
        <v>3.8859999999999999E-2</v>
      </c>
      <c r="J863" s="8">
        <f>+H863*E863</f>
        <v>10553.76</v>
      </c>
      <c r="K863" s="8">
        <f>+G863*I863</f>
        <v>10466.24152</v>
      </c>
      <c r="L863" s="11">
        <f>+K863-J863</f>
        <v>-87.518480000000636</v>
      </c>
    </row>
    <row r="864" spans="1:12" x14ac:dyDescent="0.25">
      <c r="A864" s="6">
        <v>17</v>
      </c>
      <c r="B864" s="6" t="s">
        <v>40</v>
      </c>
      <c r="C864" s="6" t="str">
        <f>A864&amp;B864</f>
        <v>17COPPOLA TERR</v>
      </c>
      <c r="D864" s="7">
        <v>161280</v>
      </c>
      <c r="E864" s="7">
        <v>113050</v>
      </c>
      <c r="F864" s="8">
        <f>+(D864-E864)*0.8*-1</f>
        <v>-38584</v>
      </c>
      <c r="G864" s="9">
        <f>+F864+D864</f>
        <v>122696</v>
      </c>
      <c r="H864" s="10">
        <v>4.3200000000000002E-2</v>
      </c>
      <c r="I864" s="10">
        <v>3.8859999999999999E-2</v>
      </c>
      <c r="J864" s="8">
        <f>+H864*E864</f>
        <v>4883.76</v>
      </c>
      <c r="K864" s="8">
        <f>+G864*I864</f>
        <v>4767.9665599999998</v>
      </c>
      <c r="L864" s="11">
        <f>+K864-J864</f>
        <v>-115.79344000000037</v>
      </c>
    </row>
    <row r="865" spans="1:12" x14ac:dyDescent="0.25">
      <c r="A865" s="6">
        <v>17</v>
      </c>
      <c r="B865" s="6" t="s">
        <v>50</v>
      </c>
      <c r="C865" s="6" t="str">
        <f>A865&amp;B865</f>
        <v>17DERBY NECK RD</v>
      </c>
      <c r="D865" s="7">
        <v>405790</v>
      </c>
      <c r="E865" s="7">
        <v>240870</v>
      </c>
      <c r="F865" s="8">
        <f>+(D865-E865)*0.8*-1</f>
        <v>-131936</v>
      </c>
      <c r="G865" s="9">
        <f>+F865+D865</f>
        <v>273854</v>
      </c>
      <c r="H865" s="10">
        <v>4.3200000000000002E-2</v>
      </c>
      <c r="I865" s="10">
        <v>3.8859999999999999E-2</v>
      </c>
      <c r="J865" s="8">
        <f>+H865*E865</f>
        <v>10405.584000000001</v>
      </c>
      <c r="K865" s="8">
        <f>+G865*I865</f>
        <v>10641.96644</v>
      </c>
      <c r="L865" s="11">
        <f>+K865-J865</f>
        <v>236.38243999999941</v>
      </c>
    </row>
    <row r="866" spans="1:12" x14ac:dyDescent="0.25">
      <c r="A866" s="6">
        <v>17</v>
      </c>
      <c r="B866" s="6" t="s">
        <v>52</v>
      </c>
      <c r="C866" s="6" t="str">
        <f>A866&amp;B866</f>
        <v>17DERBYSHIRE</v>
      </c>
      <c r="D866" s="7">
        <v>219590</v>
      </c>
      <c r="E866" s="7">
        <v>125300</v>
      </c>
      <c r="F866" s="8">
        <f>+(D866-E866)*0.8*-1</f>
        <v>-75432</v>
      </c>
      <c r="G866" s="9">
        <f>+F866+D866</f>
        <v>144158</v>
      </c>
      <c r="H866" s="10">
        <v>4.3200000000000002E-2</v>
      </c>
      <c r="I866" s="10">
        <v>3.8859999999999999E-2</v>
      </c>
      <c r="J866" s="8">
        <f>+H866*E866</f>
        <v>5412.96</v>
      </c>
      <c r="K866" s="8">
        <f>+G866*I866</f>
        <v>5601.9798799999999</v>
      </c>
      <c r="L866" s="11">
        <f>+K866-J866</f>
        <v>189.01987999999983</v>
      </c>
    </row>
    <row r="867" spans="1:12" x14ac:dyDescent="0.25">
      <c r="A867" s="6">
        <v>17</v>
      </c>
      <c r="B867" s="6" t="s">
        <v>55</v>
      </c>
      <c r="C867" s="6" t="str">
        <f>A867&amp;B867</f>
        <v>17DIVISION ST</v>
      </c>
      <c r="D867" s="7">
        <v>129780</v>
      </c>
      <c r="E867" s="7">
        <v>80570</v>
      </c>
      <c r="F867" s="8">
        <f>+(D867-E867)*0.8*-1</f>
        <v>-39368</v>
      </c>
      <c r="G867" s="9">
        <f>+F867+D867</f>
        <v>90412</v>
      </c>
      <c r="H867" s="10">
        <v>4.3200000000000002E-2</v>
      </c>
      <c r="I867" s="10">
        <v>3.8859999999999999E-2</v>
      </c>
      <c r="J867" s="8">
        <f>+H867*E867</f>
        <v>3480.6240000000003</v>
      </c>
      <c r="K867" s="8">
        <f>+G867*I867</f>
        <v>3513.41032</v>
      </c>
      <c r="L867" s="11">
        <f>+K867-J867</f>
        <v>32.786319999999705</v>
      </c>
    </row>
    <row r="868" spans="1:12" x14ac:dyDescent="0.25">
      <c r="A868" s="6">
        <v>17</v>
      </c>
      <c r="B868" s="6" t="s">
        <v>57</v>
      </c>
      <c r="C868" s="6" t="str">
        <f>A868&amp;B868</f>
        <v>17DONNA AVE</v>
      </c>
      <c r="D868" s="7">
        <v>221760</v>
      </c>
      <c r="E868" s="7">
        <v>142870</v>
      </c>
      <c r="F868" s="8">
        <f>+(D868-E868)*0.8*-1</f>
        <v>-63112</v>
      </c>
      <c r="G868" s="9">
        <f>+F868+D868</f>
        <v>158648</v>
      </c>
      <c r="H868" s="10">
        <v>4.3200000000000002E-2</v>
      </c>
      <c r="I868" s="10">
        <v>3.8859999999999999E-2</v>
      </c>
      <c r="J868" s="8">
        <f>+H868*E868</f>
        <v>6171.9840000000004</v>
      </c>
      <c r="K868" s="8">
        <f>+G868*I868</f>
        <v>6165.0612799999999</v>
      </c>
      <c r="L868" s="11">
        <f>+K868-J868</f>
        <v>-6.9227200000004814</v>
      </c>
    </row>
    <row r="869" spans="1:12" x14ac:dyDescent="0.25">
      <c r="A869" s="6">
        <v>17</v>
      </c>
      <c r="B869" s="6" t="s">
        <v>60</v>
      </c>
      <c r="C869" s="6" t="str">
        <f>A869&amp;B869</f>
        <v>17E NINTH ST</v>
      </c>
      <c r="D869" s="7">
        <v>267470</v>
      </c>
      <c r="E869" s="7">
        <v>173110</v>
      </c>
      <c r="F869" s="8">
        <f>+(D869-E869)*0.8*-1</f>
        <v>-75488</v>
      </c>
      <c r="G869" s="9">
        <f>+F869+D869</f>
        <v>191982</v>
      </c>
      <c r="H869" s="10">
        <v>4.3200000000000002E-2</v>
      </c>
      <c r="I869" s="10">
        <v>3.8859999999999999E-2</v>
      </c>
      <c r="J869" s="8">
        <f>+H869*E869</f>
        <v>7478.3520000000008</v>
      </c>
      <c r="K869" s="8">
        <f>+G869*I869</f>
        <v>7460.4205199999997</v>
      </c>
      <c r="L869" s="11">
        <f>+K869-J869</f>
        <v>-17.931480000001102</v>
      </c>
    </row>
    <row r="870" spans="1:12" x14ac:dyDescent="0.25">
      <c r="A870" s="6">
        <v>17</v>
      </c>
      <c r="B870" s="6" t="s">
        <v>63</v>
      </c>
      <c r="C870" s="6" t="str">
        <f>A870&amp;B870</f>
        <v>17ELEVENTH ST</v>
      </c>
      <c r="D870" s="7">
        <v>357560</v>
      </c>
      <c r="E870" s="7">
        <v>189630</v>
      </c>
      <c r="F870" s="8">
        <f>+(D870-E870)*0.8*-1</f>
        <v>-134344</v>
      </c>
      <c r="G870" s="9">
        <f>+F870+D870</f>
        <v>223216</v>
      </c>
      <c r="H870" s="10">
        <v>4.3200000000000002E-2</v>
      </c>
      <c r="I870" s="10">
        <v>3.8859999999999999E-2</v>
      </c>
      <c r="J870" s="8">
        <f>+H870*E870</f>
        <v>8192.0159999999996</v>
      </c>
      <c r="K870" s="8">
        <f>+G870*I870</f>
        <v>8674.1737599999997</v>
      </c>
      <c r="L870" s="11">
        <f>+K870-J870</f>
        <v>482.15776000000005</v>
      </c>
    </row>
    <row r="871" spans="1:12" x14ac:dyDescent="0.25">
      <c r="A871" s="6">
        <v>17</v>
      </c>
      <c r="B871" s="6" t="s">
        <v>65</v>
      </c>
      <c r="C871" s="6" t="str">
        <f>A871&amp;B871</f>
        <v>17ELM ST</v>
      </c>
      <c r="D871" s="7">
        <v>318290</v>
      </c>
      <c r="E871" s="7">
        <v>169820</v>
      </c>
      <c r="F871" s="8">
        <f>+(D871-E871)*0.8*-1</f>
        <v>-118776</v>
      </c>
      <c r="G871" s="9">
        <f>+F871+D871</f>
        <v>199514</v>
      </c>
      <c r="H871" s="10">
        <v>4.3200000000000002E-2</v>
      </c>
      <c r="I871" s="10">
        <v>3.8859999999999999E-2</v>
      </c>
      <c r="J871" s="8">
        <f>+H871*E871</f>
        <v>7336.2240000000002</v>
      </c>
      <c r="K871" s="8">
        <f>+G871*I871</f>
        <v>7753.1140399999995</v>
      </c>
      <c r="L871" s="11">
        <f>+K871-J871</f>
        <v>416.89003999999932</v>
      </c>
    </row>
    <row r="872" spans="1:12" x14ac:dyDescent="0.25">
      <c r="A872" s="6">
        <v>17</v>
      </c>
      <c r="B872" s="6" t="s">
        <v>69</v>
      </c>
      <c r="C872" s="6" t="str">
        <f>A872&amp;B872</f>
        <v>17FAIRVIEW TERR</v>
      </c>
      <c r="D872" s="7">
        <v>420420</v>
      </c>
      <c r="E872" s="7">
        <v>334950</v>
      </c>
      <c r="F872" s="8">
        <f>+(D872-E872)*0.8*-1</f>
        <v>-68376</v>
      </c>
      <c r="G872" s="9">
        <f>+F872+D872</f>
        <v>352044</v>
      </c>
      <c r="H872" s="10">
        <v>4.3200000000000002E-2</v>
      </c>
      <c r="I872" s="10">
        <v>3.8859999999999999E-2</v>
      </c>
      <c r="J872" s="8">
        <f>+H872*E872</f>
        <v>14469.84</v>
      </c>
      <c r="K872" s="8">
        <f>+G872*I872</f>
        <v>13680.429839999999</v>
      </c>
      <c r="L872" s="11">
        <f>+K872-J872</f>
        <v>-789.41016000000127</v>
      </c>
    </row>
    <row r="873" spans="1:12" x14ac:dyDescent="0.25">
      <c r="A873" s="12">
        <v>17</v>
      </c>
      <c r="B873" s="12" t="s">
        <v>82</v>
      </c>
      <c r="C873" s="6" t="str">
        <f>A873&amp;B873</f>
        <v>17GENERAL WOOSTER RD</v>
      </c>
      <c r="D873" s="13">
        <v>419650</v>
      </c>
      <c r="E873" s="13">
        <v>272790</v>
      </c>
      <c r="F873" s="8">
        <f>+(D873-E873)*0.8*-1</f>
        <v>-117488</v>
      </c>
      <c r="G873" s="9">
        <f>+F873+D873</f>
        <v>302162</v>
      </c>
      <c r="H873" s="10">
        <v>4.3200000000000002E-2</v>
      </c>
      <c r="I873" s="10">
        <v>3.8859999999999999E-2</v>
      </c>
      <c r="J873" s="8">
        <f>+H873*E873</f>
        <v>11784.528</v>
      </c>
      <c r="K873" s="8">
        <f>+G873*I873</f>
        <v>11742.01532</v>
      </c>
      <c r="L873" s="11">
        <f>+K873-J873</f>
        <v>-42.512679999999818</v>
      </c>
    </row>
    <row r="874" spans="1:12" x14ac:dyDescent="0.25">
      <c r="A874" s="6">
        <v>17</v>
      </c>
      <c r="B874" s="6" t="s">
        <v>87</v>
      </c>
      <c r="C874" s="6" t="str">
        <f>A874&amp;B874</f>
        <v>17GROVE AVE</v>
      </c>
      <c r="D874" s="7">
        <v>206710</v>
      </c>
      <c r="E874" s="7">
        <v>141190</v>
      </c>
      <c r="F874" s="8">
        <f>+(D874-E874)*0.8*-1</f>
        <v>-52416</v>
      </c>
      <c r="G874" s="9">
        <f>+F874+D874</f>
        <v>154294</v>
      </c>
      <c r="H874" s="10">
        <v>4.3200000000000002E-2</v>
      </c>
      <c r="I874" s="10">
        <v>3.8859999999999999E-2</v>
      </c>
      <c r="J874" s="8">
        <f>+H874*E874</f>
        <v>6099.4080000000004</v>
      </c>
      <c r="K874" s="8">
        <f>+G874*I874</f>
        <v>5995.8648400000002</v>
      </c>
      <c r="L874" s="11">
        <f>+K874-J874</f>
        <v>-103.54316000000017</v>
      </c>
    </row>
    <row r="875" spans="1:12" x14ac:dyDescent="0.25">
      <c r="A875" s="6">
        <v>17</v>
      </c>
      <c r="B875" s="6" t="s">
        <v>92</v>
      </c>
      <c r="C875" s="6" t="str">
        <f>A875&amp;B875</f>
        <v>17HAWTHORNE PLACE</v>
      </c>
      <c r="D875" s="7">
        <v>142030</v>
      </c>
      <c r="E875" s="7">
        <v>68250</v>
      </c>
      <c r="F875" s="8">
        <f>+(D875-E875)*0.8*-1</f>
        <v>-59024</v>
      </c>
      <c r="G875" s="9">
        <f>+F875+D875</f>
        <v>83006</v>
      </c>
      <c r="H875" s="10">
        <v>4.3200000000000002E-2</v>
      </c>
      <c r="I875" s="10">
        <v>3.8859999999999999E-2</v>
      </c>
      <c r="J875" s="8">
        <f>+H875*E875</f>
        <v>2948.4</v>
      </c>
      <c r="K875" s="8">
        <f>+G875*I875</f>
        <v>3225.6131599999999</v>
      </c>
      <c r="L875" s="11">
        <f>+K875-J875</f>
        <v>277.21315999999979</v>
      </c>
    </row>
    <row r="876" spans="1:12" x14ac:dyDescent="0.25">
      <c r="A876" s="6">
        <v>17</v>
      </c>
      <c r="B876" s="6" t="s">
        <v>98</v>
      </c>
      <c r="C876" s="6" t="str">
        <f>A876&amp;B876</f>
        <v>17HILLCREST AVE</v>
      </c>
      <c r="D876" s="7">
        <v>193970</v>
      </c>
      <c r="E876" s="7">
        <v>131950</v>
      </c>
      <c r="F876" s="8">
        <f>+(D876-E876)*0.8*-1</f>
        <v>-49616</v>
      </c>
      <c r="G876" s="9">
        <f>+F876+D876</f>
        <v>144354</v>
      </c>
      <c r="H876" s="10">
        <v>4.3200000000000002E-2</v>
      </c>
      <c r="I876" s="10">
        <v>3.8859999999999999E-2</v>
      </c>
      <c r="J876" s="8">
        <f>+H876*E876</f>
        <v>5700.2400000000007</v>
      </c>
      <c r="K876" s="8">
        <f>+G876*I876</f>
        <v>5609.5964400000003</v>
      </c>
      <c r="L876" s="11">
        <f>+K876-J876</f>
        <v>-90.643560000000434</v>
      </c>
    </row>
    <row r="877" spans="1:12" x14ac:dyDescent="0.25">
      <c r="A877" s="6">
        <v>17</v>
      </c>
      <c r="B877" s="6" t="s">
        <v>103</v>
      </c>
      <c r="C877" s="6" t="str">
        <f>A877&amp;B877</f>
        <v>17IDA AVE</v>
      </c>
      <c r="D877" s="7">
        <v>352030</v>
      </c>
      <c r="E877" s="7">
        <v>1820</v>
      </c>
      <c r="F877" s="8">
        <f>+(D877-E877)*0.8*-1</f>
        <v>-280168</v>
      </c>
      <c r="G877" s="9">
        <f>+F877+D877</f>
        <v>71862</v>
      </c>
      <c r="H877" s="10">
        <v>4.3200000000000002E-2</v>
      </c>
      <c r="I877" s="10">
        <v>3.8859999999999999E-2</v>
      </c>
      <c r="J877" s="8">
        <f>+H877*E877</f>
        <v>78.624000000000009</v>
      </c>
      <c r="K877" s="8">
        <f>+G877*I877</f>
        <v>2792.5573199999999</v>
      </c>
      <c r="L877" s="11">
        <f>+K877-J877</f>
        <v>2713.9333200000001</v>
      </c>
    </row>
    <row r="878" spans="1:12" x14ac:dyDescent="0.25">
      <c r="A878" s="6">
        <v>17</v>
      </c>
      <c r="B878" s="6" t="s">
        <v>105</v>
      </c>
      <c r="C878" s="6" t="str">
        <f>A878&amp;B878</f>
        <v>17JEANETTI DR</v>
      </c>
      <c r="D878" s="7">
        <v>298270</v>
      </c>
      <c r="E878" s="7">
        <v>194600</v>
      </c>
      <c r="F878" s="8">
        <f>+(D878-E878)*0.8*-1</f>
        <v>-82936</v>
      </c>
      <c r="G878" s="9">
        <f>+F878+D878</f>
        <v>215334</v>
      </c>
      <c r="H878" s="10">
        <v>4.3200000000000002E-2</v>
      </c>
      <c r="I878" s="10">
        <v>3.8859999999999999E-2</v>
      </c>
      <c r="J878" s="8">
        <f>+H878*E878</f>
        <v>8406.7200000000012</v>
      </c>
      <c r="K878" s="8">
        <f>+G878*I878</f>
        <v>8367.8792400000002</v>
      </c>
      <c r="L878" s="11">
        <f>+K878-J878</f>
        <v>-38.840760000000955</v>
      </c>
    </row>
    <row r="879" spans="1:12" x14ac:dyDescent="0.25">
      <c r="A879" s="6">
        <v>17</v>
      </c>
      <c r="B879" s="6" t="s">
        <v>108</v>
      </c>
      <c r="C879" s="6" t="str">
        <f>A879&amp;B879</f>
        <v>17KINDLE LANE</v>
      </c>
      <c r="D879" s="7">
        <v>219240</v>
      </c>
      <c r="E879" s="7">
        <v>154140</v>
      </c>
      <c r="F879" s="8">
        <f>+(D879-E879)*0.8*-1</f>
        <v>-52080</v>
      </c>
      <c r="G879" s="9">
        <f>+F879+D879</f>
        <v>167160</v>
      </c>
      <c r="H879" s="10">
        <v>4.3200000000000002E-2</v>
      </c>
      <c r="I879" s="10">
        <v>3.8859999999999999E-2</v>
      </c>
      <c r="J879" s="8">
        <f>+H879*E879</f>
        <v>6658.848</v>
      </c>
      <c r="K879" s="8">
        <f>+G879*I879</f>
        <v>6495.8375999999998</v>
      </c>
      <c r="L879" s="11">
        <f>+K879-J879</f>
        <v>-163.01040000000012</v>
      </c>
    </row>
    <row r="880" spans="1:12" x14ac:dyDescent="0.25">
      <c r="A880" s="6">
        <v>17</v>
      </c>
      <c r="B880" s="6" t="s">
        <v>110</v>
      </c>
      <c r="C880" s="6" t="str">
        <f>A880&amp;B880</f>
        <v>17KRAKOW ST</v>
      </c>
      <c r="D880" s="7">
        <v>261030</v>
      </c>
      <c r="E880" s="7">
        <v>165410</v>
      </c>
      <c r="F880" s="8">
        <f>+(D880-E880)*0.8*-1</f>
        <v>-76496</v>
      </c>
      <c r="G880" s="9">
        <f>+F880+D880</f>
        <v>184534</v>
      </c>
      <c r="H880" s="10">
        <v>4.3200000000000002E-2</v>
      </c>
      <c r="I880" s="10">
        <v>3.8859999999999999E-2</v>
      </c>
      <c r="J880" s="8">
        <f>+H880*E880</f>
        <v>7145.7120000000004</v>
      </c>
      <c r="K880" s="8">
        <f>+G880*I880</f>
        <v>7170.9912399999994</v>
      </c>
      <c r="L880" s="11">
        <f>+K880-J880</f>
        <v>25.279239999998936</v>
      </c>
    </row>
    <row r="881" spans="1:12" x14ac:dyDescent="0.25">
      <c r="A881" s="6">
        <v>17</v>
      </c>
      <c r="B881" s="6" t="s">
        <v>114</v>
      </c>
      <c r="C881" s="6" t="str">
        <f>A881&amp;B881</f>
        <v>17LAUREL AVE</v>
      </c>
      <c r="D881" s="7">
        <v>225330</v>
      </c>
      <c r="E881" s="7">
        <v>153720</v>
      </c>
      <c r="F881" s="8">
        <f>+(D881-E881)*0.8*-1</f>
        <v>-57288</v>
      </c>
      <c r="G881" s="9">
        <f>+F881+D881</f>
        <v>168042</v>
      </c>
      <c r="H881" s="10">
        <v>4.3200000000000002E-2</v>
      </c>
      <c r="I881" s="10">
        <v>3.8859999999999999E-2</v>
      </c>
      <c r="J881" s="8">
        <f>+H881*E881</f>
        <v>6640.7040000000006</v>
      </c>
      <c r="K881" s="8">
        <f>+G881*I881</f>
        <v>6530.1121199999998</v>
      </c>
      <c r="L881" s="11">
        <f>+K881-J881</f>
        <v>-110.59188000000086</v>
      </c>
    </row>
    <row r="882" spans="1:12" x14ac:dyDescent="0.25">
      <c r="A882" s="6">
        <v>17</v>
      </c>
      <c r="B882" s="6" t="s">
        <v>122</v>
      </c>
      <c r="C882" s="6" t="str">
        <f>A882&amp;B882</f>
        <v>17MAPLE AVE</v>
      </c>
      <c r="D882" s="7">
        <v>268240</v>
      </c>
      <c r="E882" s="7">
        <v>230580</v>
      </c>
      <c r="F882" s="8">
        <f>+(D882-E882)*0.8*-1</f>
        <v>-30128</v>
      </c>
      <c r="G882" s="9">
        <f>+F882+D882</f>
        <v>238112</v>
      </c>
      <c r="H882" s="10">
        <v>4.3200000000000002E-2</v>
      </c>
      <c r="I882" s="10">
        <v>3.8859999999999999E-2</v>
      </c>
      <c r="J882" s="8">
        <f>+H882*E882</f>
        <v>9961.0560000000005</v>
      </c>
      <c r="K882" s="8">
        <f>+G882*I882</f>
        <v>9253.0323200000003</v>
      </c>
      <c r="L882" s="11">
        <f>+K882-J882</f>
        <v>-708.02368000000024</v>
      </c>
    </row>
    <row r="883" spans="1:12" x14ac:dyDescent="0.25">
      <c r="A883" s="6">
        <v>17</v>
      </c>
      <c r="B883" s="6" t="s">
        <v>181</v>
      </c>
      <c r="C883" s="6" t="str">
        <f>A883&amp;B883</f>
        <v>17MASON ST</v>
      </c>
      <c r="D883" s="7">
        <v>218400</v>
      </c>
      <c r="E883" s="7">
        <v>159950</v>
      </c>
      <c r="F883" s="8">
        <f>+(D883-E883)*0.8*-1</f>
        <v>-46760</v>
      </c>
      <c r="G883" s="9">
        <f>+F883+D883</f>
        <v>171640</v>
      </c>
      <c r="H883" s="10">
        <v>4.3200000000000002E-2</v>
      </c>
      <c r="I883" s="10">
        <v>3.8859999999999999E-2</v>
      </c>
      <c r="J883" s="8">
        <f>+H883*E883</f>
        <v>6909.84</v>
      </c>
      <c r="K883" s="8">
        <f>+G883*I883</f>
        <v>6669.9304000000002</v>
      </c>
      <c r="L883" s="11">
        <f>+K883-J883</f>
        <v>-239.90959999999995</v>
      </c>
    </row>
    <row r="884" spans="1:12" x14ac:dyDescent="0.25">
      <c r="A884" s="6">
        <v>17</v>
      </c>
      <c r="B884" s="6" t="s">
        <v>182</v>
      </c>
      <c r="C884" s="6" t="str">
        <f>A884&amp;B884</f>
        <v>17MCCONNEY GROVE</v>
      </c>
      <c r="D884" s="7">
        <v>56980</v>
      </c>
      <c r="E884" s="7">
        <v>38080</v>
      </c>
      <c r="F884" s="8">
        <f>+(D884-E884)*0.8*-1</f>
        <v>-15120</v>
      </c>
      <c r="G884" s="9">
        <f>+F884+D884</f>
        <v>41860</v>
      </c>
      <c r="H884" s="10">
        <v>4.3200000000000002E-2</v>
      </c>
      <c r="I884" s="10">
        <v>3.8859999999999999E-2</v>
      </c>
      <c r="J884" s="8">
        <f>+H884*E884</f>
        <v>1645.056</v>
      </c>
      <c r="K884" s="8">
        <f>+G884*I884</f>
        <v>1626.6795999999999</v>
      </c>
      <c r="L884" s="11">
        <f>+K884-J884</f>
        <v>-18.376400000000103</v>
      </c>
    </row>
    <row r="885" spans="1:12" x14ac:dyDescent="0.25">
      <c r="A885" s="6">
        <v>17</v>
      </c>
      <c r="B885" s="6" t="s">
        <v>192</v>
      </c>
      <c r="C885" s="6" t="str">
        <f>A885&amp;B885</f>
        <v>17NORTH AVE</v>
      </c>
      <c r="D885" s="7">
        <v>233940</v>
      </c>
      <c r="E885" s="7">
        <v>159390</v>
      </c>
      <c r="F885" s="8">
        <f>+(D885-E885)*0.8*-1</f>
        <v>-59640</v>
      </c>
      <c r="G885" s="9">
        <f>+F885+D885</f>
        <v>174300</v>
      </c>
      <c r="H885" s="10">
        <v>4.3200000000000002E-2</v>
      </c>
      <c r="I885" s="10">
        <v>3.8859999999999999E-2</v>
      </c>
      <c r="J885" s="8">
        <f>+H885*E885</f>
        <v>6885.6480000000001</v>
      </c>
      <c r="K885" s="8">
        <f>+G885*I885</f>
        <v>6773.2979999999998</v>
      </c>
      <c r="L885" s="11">
        <f>+K885-J885</f>
        <v>-112.35000000000036</v>
      </c>
    </row>
    <row r="886" spans="1:12" x14ac:dyDescent="0.25">
      <c r="A886" s="6">
        <v>17</v>
      </c>
      <c r="B886" s="6" t="s">
        <v>194</v>
      </c>
      <c r="C886" s="6" t="str">
        <f>A886&amp;B886</f>
        <v>17O SULLIVAN RD</v>
      </c>
      <c r="D886" s="7">
        <v>341530</v>
      </c>
      <c r="E886" s="7">
        <v>233100</v>
      </c>
      <c r="F886" s="8">
        <f>+(D886-E886)*0.8*-1</f>
        <v>-86744</v>
      </c>
      <c r="G886" s="9">
        <f>+F886+D886</f>
        <v>254786</v>
      </c>
      <c r="H886" s="10">
        <v>4.3200000000000002E-2</v>
      </c>
      <c r="I886" s="10">
        <v>3.8859999999999999E-2</v>
      </c>
      <c r="J886" s="8">
        <f>+H886*E886</f>
        <v>10069.92</v>
      </c>
      <c r="K886" s="8">
        <f>+G886*I886</f>
        <v>9900.9839599999996</v>
      </c>
      <c r="L886" s="11">
        <f>+K886-J886</f>
        <v>-168.9360400000005</v>
      </c>
    </row>
    <row r="887" spans="1:12" x14ac:dyDescent="0.25">
      <c r="A887" s="6">
        <v>17</v>
      </c>
      <c r="B887" s="6" t="s">
        <v>199</v>
      </c>
      <c r="C887" s="6" t="str">
        <f>A887&amp;B887</f>
        <v>17ORANGEWOOD WEST</v>
      </c>
      <c r="D887" s="7">
        <v>186130</v>
      </c>
      <c r="E887" s="7">
        <v>93800</v>
      </c>
      <c r="F887" s="8">
        <f>+(D887-E887)*0.8*-1</f>
        <v>-73864</v>
      </c>
      <c r="G887" s="9">
        <f>+F887+D887</f>
        <v>112266</v>
      </c>
      <c r="H887" s="10">
        <v>4.3200000000000002E-2</v>
      </c>
      <c r="I887" s="10">
        <v>3.8859999999999999E-2</v>
      </c>
      <c r="J887" s="8">
        <f>+H887*E887</f>
        <v>4052.1600000000003</v>
      </c>
      <c r="K887" s="8">
        <f>+G887*I887</f>
        <v>4362.6567599999998</v>
      </c>
      <c r="L887" s="11">
        <f>+K887-J887</f>
        <v>310.49675999999954</v>
      </c>
    </row>
    <row r="888" spans="1:12" x14ac:dyDescent="0.25">
      <c r="A888" s="6">
        <v>17</v>
      </c>
      <c r="B888" s="6" t="s">
        <v>208</v>
      </c>
      <c r="C888" s="6" t="str">
        <f>A888&amp;B888</f>
        <v>17PRAIRIE AVE</v>
      </c>
      <c r="D888" s="7">
        <v>203910</v>
      </c>
      <c r="E888" s="7">
        <v>140070</v>
      </c>
      <c r="F888" s="8">
        <f>+(D888-E888)*0.8*-1</f>
        <v>-51072</v>
      </c>
      <c r="G888" s="9">
        <f>+F888+D888</f>
        <v>152838</v>
      </c>
      <c r="H888" s="10">
        <v>4.3200000000000002E-2</v>
      </c>
      <c r="I888" s="10">
        <v>3.8859999999999999E-2</v>
      </c>
      <c r="J888" s="8">
        <f>+H888*E888</f>
        <v>6051.0240000000003</v>
      </c>
      <c r="K888" s="8">
        <f>+G888*I888</f>
        <v>5939.2846799999998</v>
      </c>
      <c r="L888" s="11">
        <f>+K888-J888</f>
        <v>-111.73932000000059</v>
      </c>
    </row>
    <row r="889" spans="1:12" x14ac:dyDescent="0.25">
      <c r="A889" s="6">
        <v>17</v>
      </c>
      <c r="B889" s="6" t="s">
        <v>214</v>
      </c>
      <c r="C889" s="6" t="str">
        <f>A889&amp;B889</f>
        <v>17SANTANGELO TERR</v>
      </c>
      <c r="D889" s="7">
        <v>138810</v>
      </c>
      <c r="E889" s="7">
        <v>52150</v>
      </c>
      <c r="F889" s="8">
        <f>+(D889-E889)*0.8*-1</f>
        <v>-69328</v>
      </c>
      <c r="G889" s="9">
        <f>+F889+D889</f>
        <v>69482</v>
      </c>
      <c r="H889" s="10">
        <v>4.3200000000000002E-2</v>
      </c>
      <c r="I889" s="10">
        <v>3.8859999999999999E-2</v>
      </c>
      <c r="J889" s="8">
        <f>+H889*E889</f>
        <v>2252.88</v>
      </c>
      <c r="K889" s="8">
        <f>+G889*I889</f>
        <v>2700.0705199999998</v>
      </c>
      <c r="L889" s="11">
        <f>+K889-J889</f>
        <v>447.19051999999965</v>
      </c>
    </row>
    <row r="890" spans="1:12" x14ac:dyDescent="0.25">
      <c r="A890" s="6">
        <v>17</v>
      </c>
      <c r="B890" s="6" t="s">
        <v>216</v>
      </c>
      <c r="C890" s="6" t="str">
        <f>A890&amp;B890</f>
        <v>17SELMA AVE</v>
      </c>
      <c r="D890" s="7">
        <v>239680</v>
      </c>
      <c r="E890" s="7">
        <v>160090</v>
      </c>
      <c r="F890" s="8">
        <f>+(D890-E890)*0.8*-1</f>
        <v>-63672</v>
      </c>
      <c r="G890" s="9">
        <f>+F890+D890</f>
        <v>176008</v>
      </c>
      <c r="H890" s="10">
        <v>4.3200000000000002E-2</v>
      </c>
      <c r="I890" s="10">
        <v>3.8859999999999999E-2</v>
      </c>
      <c r="J890" s="8">
        <f>+H890*E890</f>
        <v>6915.8879999999999</v>
      </c>
      <c r="K890" s="8">
        <f>+G890*I890</f>
        <v>6839.6708799999997</v>
      </c>
      <c r="L890" s="11">
        <f>+K890-J890</f>
        <v>-76.21712000000025</v>
      </c>
    </row>
    <row r="891" spans="1:12" x14ac:dyDescent="0.25">
      <c r="A891" s="6">
        <v>17</v>
      </c>
      <c r="B891" s="6" t="s">
        <v>218</v>
      </c>
      <c r="C891" s="6" t="str">
        <f>A891&amp;B891</f>
        <v>17SEVENTH ST</v>
      </c>
      <c r="D891" s="7">
        <v>208530</v>
      </c>
      <c r="E891" s="7">
        <v>88410</v>
      </c>
      <c r="F891" s="8">
        <f>+(D891-E891)*0.8*-1</f>
        <v>-96096</v>
      </c>
      <c r="G891" s="9">
        <f>+F891+D891</f>
        <v>112434</v>
      </c>
      <c r="H891" s="10">
        <v>4.3200000000000002E-2</v>
      </c>
      <c r="I891" s="10">
        <v>3.8859999999999999E-2</v>
      </c>
      <c r="J891" s="8">
        <f>+H891*E891</f>
        <v>3819.3120000000004</v>
      </c>
      <c r="K891" s="8">
        <f>+G891*I891</f>
        <v>4369.1852399999998</v>
      </c>
      <c r="L891" s="11">
        <f>+K891-J891</f>
        <v>549.87323999999944</v>
      </c>
    </row>
    <row r="892" spans="1:12" x14ac:dyDescent="0.25">
      <c r="A892" s="6">
        <v>17</v>
      </c>
      <c r="B892" s="6" t="s">
        <v>222</v>
      </c>
      <c r="C892" s="6" t="str">
        <f>A892&amp;B892</f>
        <v>17SILVER HILL CND</v>
      </c>
      <c r="D892" s="7">
        <v>73640</v>
      </c>
      <c r="E892" s="7">
        <v>50470</v>
      </c>
      <c r="F892" s="8">
        <f>+(D892-E892)*0.8*-1</f>
        <v>-18536</v>
      </c>
      <c r="G892" s="9">
        <f>+F892+D892</f>
        <v>55104</v>
      </c>
      <c r="H892" s="10">
        <v>4.3200000000000002E-2</v>
      </c>
      <c r="I892" s="10">
        <v>3.8859999999999999E-2</v>
      </c>
      <c r="J892" s="8">
        <f>+H892*E892</f>
        <v>2180.3040000000001</v>
      </c>
      <c r="K892" s="8">
        <f>+G892*I892</f>
        <v>2141.3414400000001</v>
      </c>
      <c r="L892" s="11">
        <f>+K892-J892</f>
        <v>-38.962559999999939</v>
      </c>
    </row>
    <row r="893" spans="1:12" x14ac:dyDescent="0.25">
      <c r="A893" s="6">
        <v>17</v>
      </c>
      <c r="B893" s="6" t="s">
        <v>226</v>
      </c>
      <c r="C893" s="6" t="str">
        <f>A893&amp;B893</f>
        <v>17SMITH ST</v>
      </c>
      <c r="D893" s="7">
        <v>124390</v>
      </c>
      <c r="E893" s="7">
        <v>90090</v>
      </c>
      <c r="F893" s="8">
        <f>+(D893-E893)*0.8*-1</f>
        <v>-27440</v>
      </c>
      <c r="G893" s="9">
        <f>+F893+D893</f>
        <v>96950</v>
      </c>
      <c r="H893" s="10">
        <v>4.3200000000000002E-2</v>
      </c>
      <c r="I893" s="10">
        <v>3.8859999999999999E-2</v>
      </c>
      <c r="J893" s="8">
        <f>+H893*E893</f>
        <v>3891.8880000000004</v>
      </c>
      <c r="K893" s="8">
        <f>+G893*I893</f>
        <v>3767.4769999999999</v>
      </c>
      <c r="L893" s="11">
        <f>+K893-J893</f>
        <v>-124.41100000000051</v>
      </c>
    </row>
    <row r="894" spans="1:12" x14ac:dyDescent="0.25">
      <c r="A894" s="6">
        <v>17</v>
      </c>
      <c r="B894" s="6" t="s">
        <v>231</v>
      </c>
      <c r="C894" s="6" t="str">
        <f>A894&amp;B894</f>
        <v>17STEPHEN ST</v>
      </c>
      <c r="D894" s="7">
        <v>218470</v>
      </c>
      <c r="E894" s="7">
        <v>146160</v>
      </c>
      <c r="F894" s="8">
        <f>+(D894-E894)*0.8*-1</f>
        <v>-57848</v>
      </c>
      <c r="G894" s="9">
        <f>+F894+D894</f>
        <v>160622</v>
      </c>
      <c r="H894" s="10">
        <v>4.3200000000000002E-2</v>
      </c>
      <c r="I894" s="10">
        <v>3.8859999999999999E-2</v>
      </c>
      <c r="J894" s="8">
        <f>+H894*E894</f>
        <v>6314.1120000000001</v>
      </c>
      <c r="K894" s="8">
        <f>+G894*I894</f>
        <v>6241.7709199999999</v>
      </c>
      <c r="L894" s="11">
        <f>+K894-J894</f>
        <v>-72.341080000000147</v>
      </c>
    </row>
    <row r="895" spans="1:12" x14ac:dyDescent="0.25">
      <c r="A895" s="6">
        <v>17</v>
      </c>
      <c r="B895" s="6" t="s">
        <v>232</v>
      </c>
      <c r="C895" s="6" t="str">
        <f>A895&amp;B895</f>
        <v>17STRANG RD</v>
      </c>
      <c r="D895" s="7">
        <v>237440</v>
      </c>
      <c r="E895" s="7">
        <v>160790</v>
      </c>
      <c r="F895" s="8">
        <f>+(D895-E895)*0.8*-1</f>
        <v>-61320</v>
      </c>
      <c r="G895" s="9">
        <f>+F895+D895</f>
        <v>176120</v>
      </c>
      <c r="H895" s="10">
        <v>4.3200000000000002E-2</v>
      </c>
      <c r="I895" s="10">
        <v>3.8859999999999999E-2</v>
      </c>
      <c r="J895" s="8">
        <f>+H895*E895</f>
        <v>6946.1280000000006</v>
      </c>
      <c r="K895" s="8">
        <f>+G895*I895</f>
        <v>6844.0231999999996</v>
      </c>
      <c r="L895" s="11">
        <f>+K895-J895</f>
        <v>-102.10480000000098</v>
      </c>
    </row>
    <row r="896" spans="1:12" x14ac:dyDescent="0.25">
      <c r="A896" s="6">
        <v>17</v>
      </c>
      <c r="B896" s="6" t="s">
        <v>234</v>
      </c>
      <c r="C896" s="6" t="str">
        <f>A896&amp;B896</f>
        <v>17SUMMIT COMMONS</v>
      </c>
      <c r="D896" s="7">
        <v>202300</v>
      </c>
      <c r="E896" s="7">
        <v>109690</v>
      </c>
      <c r="F896" s="8">
        <f>+(D896-E896)*0.8*-1</f>
        <v>-74088</v>
      </c>
      <c r="G896" s="9">
        <f>+F896+D896</f>
        <v>128212</v>
      </c>
      <c r="H896" s="10">
        <v>4.3200000000000002E-2</v>
      </c>
      <c r="I896" s="10">
        <v>3.8859999999999999E-2</v>
      </c>
      <c r="J896" s="8">
        <f>+H896*E896</f>
        <v>4738.6080000000002</v>
      </c>
      <c r="K896" s="8">
        <f>+G896*I896</f>
        <v>4982.3183199999994</v>
      </c>
      <c r="L896" s="11">
        <f>+K896-J896</f>
        <v>243.71031999999923</v>
      </c>
    </row>
    <row r="897" spans="1:12" x14ac:dyDescent="0.25">
      <c r="A897" s="6">
        <v>17</v>
      </c>
      <c r="B897" s="6" t="s">
        <v>235</v>
      </c>
      <c r="C897" s="6" t="str">
        <f>A897&amp;B897</f>
        <v>17SUMMIT ST</v>
      </c>
      <c r="D897" s="7">
        <v>186550</v>
      </c>
      <c r="E897" s="7">
        <v>135030</v>
      </c>
      <c r="F897" s="8">
        <f>+(D897-E897)*0.8*-1</f>
        <v>-41216</v>
      </c>
      <c r="G897" s="9">
        <f>+F897+D897</f>
        <v>145334</v>
      </c>
      <c r="H897" s="10">
        <v>4.3200000000000002E-2</v>
      </c>
      <c r="I897" s="10">
        <v>3.8859999999999999E-2</v>
      </c>
      <c r="J897" s="8">
        <f>+H897*E897</f>
        <v>5833.2960000000003</v>
      </c>
      <c r="K897" s="8">
        <f>+G897*I897</f>
        <v>5647.6792399999995</v>
      </c>
      <c r="L897" s="11">
        <f>+K897-J897</f>
        <v>-185.6167600000008</v>
      </c>
    </row>
    <row r="898" spans="1:12" x14ac:dyDescent="0.25">
      <c r="A898" s="6">
        <v>17</v>
      </c>
      <c r="B898" s="6" t="s">
        <v>236</v>
      </c>
      <c r="C898" s="6" t="str">
        <f>A898&amp;B898</f>
        <v>17SUNSET DR</v>
      </c>
      <c r="D898" s="7">
        <v>222390</v>
      </c>
      <c r="E898" s="7">
        <v>145110</v>
      </c>
      <c r="F898" s="8">
        <f>+(D898-E898)*0.8*-1</f>
        <v>-61824</v>
      </c>
      <c r="G898" s="9">
        <f>+F898+D898</f>
        <v>160566</v>
      </c>
      <c r="H898" s="10">
        <v>4.3200000000000002E-2</v>
      </c>
      <c r="I898" s="10">
        <v>3.8859999999999999E-2</v>
      </c>
      <c r="J898" s="8">
        <f>+H898*E898</f>
        <v>6268.7520000000004</v>
      </c>
      <c r="K898" s="8">
        <f>+G898*I898</f>
        <v>6239.59476</v>
      </c>
      <c r="L898" s="11">
        <f>+K898-J898</f>
        <v>-29.157240000000456</v>
      </c>
    </row>
    <row r="899" spans="1:12" x14ac:dyDescent="0.25">
      <c r="A899" s="6">
        <v>17</v>
      </c>
      <c r="B899" s="6" t="s">
        <v>238</v>
      </c>
      <c r="C899" s="6" t="str">
        <f>A899&amp;B899</f>
        <v>17TENTH ST</v>
      </c>
      <c r="D899" s="7">
        <v>162540</v>
      </c>
      <c r="E899" s="7">
        <v>117390</v>
      </c>
      <c r="F899" s="8">
        <f>+(D899-E899)*0.8*-1</f>
        <v>-36120</v>
      </c>
      <c r="G899" s="9">
        <f>+F899+D899</f>
        <v>126420</v>
      </c>
      <c r="H899" s="10">
        <v>4.3200000000000002E-2</v>
      </c>
      <c r="I899" s="10">
        <v>3.8859999999999999E-2</v>
      </c>
      <c r="J899" s="8">
        <f>+H899*E899</f>
        <v>5071.2480000000005</v>
      </c>
      <c r="K899" s="8">
        <f>+G899*I899</f>
        <v>4912.6812</v>
      </c>
      <c r="L899" s="11">
        <f>+K899-J899</f>
        <v>-158.56680000000051</v>
      </c>
    </row>
    <row r="900" spans="1:12" x14ac:dyDescent="0.25">
      <c r="A900" s="6">
        <v>17</v>
      </c>
      <c r="B900" s="6" t="s">
        <v>243</v>
      </c>
      <c r="C900" s="6" t="str">
        <f>A900&amp;B900</f>
        <v>17VALLEY VIEW AVE</v>
      </c>
      <c r="D900" s="7">
        <v>244510</v>
      </c>
      <c r="E900" s="7">
        <v>168560</v>
      </c>
      <c r="F900" s="8">
        <f>+(D900-E900)*0.8*-1</f>
        <v>-60760</v>
      </c>
      <c r="G900" s="9">
        <f>+F900+D900</f>
        <v>183750</v>
      </c>
      <c r="H900" s="10">
        <v>4.3200000000000002E-2</v>
      </c>
      <c r="I900" s="10">
        <v>3.8859999999999999E-2</v>
      </c>
      <c r="J900" s="8">
        <f>+H900*E900</f>
        <v>7281.7920000000004</v>
      </c>
      <c r="K900" s="8">
        <f>+G900*I900</f>
        <v>7140.5249999999996</v>
      </c>
      <c r="L900" s="11">
        <f>+K900-J900</f>
        <v>-141.26700000000073</v>
      </c>
    </row>
    <row r="901" spans="1:12" x14ac:dyDescent="0.25">
      <c r="A901" s="6">
        <v>17</v>
      </c>
      <c r="B901" s="6" t="s">
        <v>250</v>
      </c>
      <c r="C901" s="6" t="str">
        <f>A901&amp;B901</f>
        <v>17WOODLAND WALK</v>
      </c>
      <c r="D901" s="7">
        <v>359870</v>
      </c>
      <c r="E901" s="7">
        <v>229250</v>
      </c>
      <c r="F901" s="8">
        <f>+(D901-E901)*0.8*-1</f>
        <v>-104496</v>
      </c>
      <c r="G901" s="9">
        <f>+F901+D901</f>
        <v>255374</v>
      </c>
      <c r="H901" s="10">
        <v>4.3200000000000002E-2</v>
      </c>
      <c r="I901" s="10">
        <v>3.8859999999999999E-2</v>
      </c>
      <c r="J901" s="8">
        <f>+H901*E901</f>
        <v>9903.6</v>
      </c>
      <c r="K901" s="8">
        <f>+G901*I901</f>
        <v>9923.8336399999989</v>
      </c>
      <c r="L901" s="11">
        <f>+K901-J901</f>
        <v>20.233639999998559</v>
      </c>
    </row>
    <row r="902" spans="1:12" x14ac:dyDescent="0.25">
      <c r="A902" s="6">
        <v>18</v>
      </c>
      <c r="B902" s="6" t="s">
        <v>2</v>
      </c>
      <c r="C902" s="6" t="str">
        <f>A902&amp;B902</f>
        <v>18ALBERT AVE</v>
      </c>
      <c r="D902" s="7">
        <v>311500</v>
      </c>
      <c r="E902" s="7">
        <v>199080</v>
      </c>
      <c r="F902" s="8">
        <f>+(D902-E902)*0.8*-1</f>
        <v>-89936</v>
      </c>
      <c r="G902" s="9">
        <f>+F902+D902</f>
        <v>221564</v>
      </c>
      <c r="H902" s="10">
        <v>4.3200000000000002E-2</v>
      </c>
      <c r="I902" s="10">
        <v>3.8859999999999999E-2</v>
      </c>
      <c r="J902" s="8">
        <f>+H902*E902</f>
        <v>8600.2560000000012</v>
      </c>
      <c r="K902" s="8">
        <f>+G902*I902</f>
        <v>8609.9770399999998</v>
      </c>
      <c r="L902" s="11">
        <f>+K902-J902</f>
        <v>9.7210399999985384</v>
      </c>
    </row>
    <row r="903" spans="1:12" x14ac:dyDescent="0.25">
      <c r="A903" s="6">
        <v>18</v>
      </c>
      <c r="B903" s="6" t="s">
        <v>13</v>
      </c>
      <c r="C903" s="6" t="str">
        <f>A903&amp;B903</f>
        <v>18BELLEVIEW DR</v>
      </c>
      <c r="D903" s="7">
        <v>296100</v>
      </c>
      <c r="E903" s="7">
        <v>173320</v>
      </c>
      <c r="F903" s="8">
        <f>+(D903-E903)*0.8*-1</f>
        <v>-98224</v>
      </c>
      <c r="G903" s="9">
        <f>+F903+D903</f>
        <v>197876</v>
      </c>
      <c r="H903" s="10">
        <v>4.3200000000000002E-2</v>
      </c>
      <c r="I903" s="10">
        <v>3.8859999999999999E-2</v>
      </c>
      <c r="J903" s="8">
        <f>+H903*E903</f>
        <v>7487.424</v>
      </c>
      <c r="K903" s="8">
        <f>+G903*I903</f>
        <v>7689.4613599999993</v>
      </c>
      <c r="L903" s="11">
        <f>+K903-J903</f>
        <v>202.03735999999935</v>
      </c>
    </row>
    <row r="904" spans="1:12" x14ac:dyDescent="0.25">
      <c r="A904" s="6">
        <v>18</v>
      </c>
      <c r="B904" s="6" t="s">
        <v>14</v>
      </c>
      <c r="C904" s="6" t="str">
        <f>A904&amp;B904</f>
        <v>18BENANTO DR</v>
      </c>
      <c r="D904" s="7">
        <v>271460</v>
      </c>
      <c r="E904" s="7">
        <v>181440</v>
      </c>
      <c r="F904" s="8">
        <f>+(D904-E904)*0.8*-1</f>
        <v>-72016</v>
      </c>
      <c r="G904" s="9">
        <f>+F904+D904</f>
        <v>199444</v>
      </c>
      <c r="H904" s="10">
        <v>4.3200000000000002E-2</v>
      </c>
      <c r="I904" s="10">
        <v>3.8859999999999999E-2</v>
      </c>
      <c r="J904" s="8">
        <f>+H904*E904</f>
        <v>7838.2080000000005</v>
      </c>
      <c r="K904" s="8">
        <f>+G904*I904</f>
        <v>7750.3938399999997</v>
      </c>
      <c r="L904" s="11">
        <f>+K904-J904</f>
        <v>-87.814160000000811</v>
      </c>
    </row>
    <row r="905" spans="1:12" x14ac:dyDescent="0.25">
      <c r="A905" s="6">
        <v>18</v>
      </c>
      <c r="B905" s="6" t="s">
        <v>18</v>
      </c>
      <c r="C905" s="6" t="str">
        <f>A905&amp;B905</f>
        <v>18BROOKSIDE COMM</v>
      </c>
      <c r="D905" s="7">
        <v>184170</v>
      </c>
      <c r="E905" s="7">
        <v>93800</v>
      </c>
      <c r="F905" s="8">
        <f>+(D905-E905)*0.8*-1</f>
        <v>-72296</v>
      </c>
      <c r="G905" s="9">
        <f>+F905+D905</f>
        <v>111874</v>
      </c>
      <c r="H905" s="10">
        <v>4.3200000000000002E-2</v>
      </c>
      <c r="I905" s="10">
        <v>3.8859999999999999E-2</v>
      </c>
      <c r="J905" s="8">
        <f>+H905*E905</f>
        <v>4052.1600000000003</v>
      </c>
      <c r="K905" s="8">
        <f>+G905*I905</f>
        <v>4347.42364</v>
      </c>
      <c r="L905" s="11">
        <f>+K905-J905</f>
        <v>295.26363999999967</v>
      </c>
    </row>
    <row r="906" spans="1:12" x14ac:dyDescent="0.25">
      <c r="A906" s="6">
        <v>18</v>
      </c>
      <c r="B906" s="6" t="s">
        <v>19</v>
      </c>
      <c r="C906" s="6" t="str">
        <f>A906&amp;B906</f>
        <v>18BROOKSIDE COMMO</v>
      </c>
      <c r="D906" s="7">
        <v>215040</v>
      </c>
      <c r="E906" s="7">
        <v>107030</v>
      </c>
      <c r="F906" s="8">
        <f>+(D906-E906)*0.8*-1</f>
        <v>-86408</v>
      </c>
      <c r="G906" s="9">
        <f>+F906+D906</f>
        <v>128632</v>
      </c>
      <c r="H906" s="10">
        <v>4.3200000000000002E-2</v>
      </c>
      <c r="I906" s="10">
        <v>3.8859999999999999E-2</v>
      </c>
      <c r="J906" s="8">
        <f>+H906*E906</f>
        <v>4623.6959999999999</v>
      </c>
      <c r="K906" s="8">
        <f>+G906*I906</f>
        <v>4998.6395199999997</v>
      </c>
      <c r="L906" s="11">
        <f>+K906-J906</f>
        <v>374.94351999999981</v>
      </c>
    </row>
    <row r="907" spans="1:12" x14ac:dyDescent="0.25">
      <c r="A907" s="6">
        <v>18</v>
      </c>
      <c r="B907" s="6" t="s">
        <v>36</v>
      </c>
      <c r="C907" s="6" t="str">
        <f>A907&amp;B907</f>
        <v>18COMMODORE COMMO</v>
      </c>
      <c r="D907" s="7">
        <v>168210</v>
      </c>
      <c r="E907" s="7">
        <v>93170</v>
      </c>
      <c r="F907" s="8">
        <f>+(D907-E907)*0.8*-1</f>
        <v>-60032</v>
      </c>
      <c r="G907" s="9">
        <f>+F907+D907</f>
        <v>108178</v>
      </c>
      <c r="H907" s="10">
        <v>4.3200000000000002E-2</v>
      </c>
      <c r="I907" s="10">
        <v>3.8859999999999999E-2</v>
      </c>
      <c r="J907" s="8">
        <f>+H907*E907</f>
        <v>4024.9440000000004</v>
      </c>
      <c r="K907" s="8">
        <f>+G907*I907</f>
        <v>4203.7970800000003</v>
      </c>
      <c r="L907" s="11">
        <f>+K907-J907</f>
        <v>178.85307999999986</v>
      </c>
    </row>
    <row r="908" spans="1:12" x14ac:dyDescent="0.25">
      <c r="A908" s="6">
        <v>18</v>
      </c>
      <c r="B908" s="6" t="s">
        <v>37</v>
      </c>
      <c r="C908" s="6" t="str">
        <f>A908&amp;B908</f>
        <v>18COMMODORE HULL</v>
      </c>
      <c r="D908" s="7">
        <v>351330</v>
      </c>
      <c r="E908" s="7">
        <v>223860</v>
      </c>
      <c r="F908" s="8">
        <f>+(D908-E908)*0.8*-1</f>
        <v>-101976</v>
      </c>
      <c r="G908" s="9">
        <f>+F908+D908</f>
        <v>249354</v>
      </c>
      <c r="H908" s="10">
        <v>4.3200000000000002E-2</v>
      </c>
      <c r="I908" s="10">
        <v>3.8859999999999999E-2</v>
      </c>
      <c r="J908" s="8">
        <f>+H908*E908</f>
        <v>9670.7520000000004</v>
      </c>
      <c r="K908" s="8">
        <f>+G908*I908</f>
        <v>9689.8964400000004</v>
      </c>
      <c r="L908" s="11">
        <f>+K908-J908</f>
        <v>19.144440000000031</v>
      </c>
    </row>
    <row r="909" spans="1:12" x14ac:dyDescent="0.25">
      <c r="A909" s="6">
        <v>18</v>
      </c>
      <c r="B909" s="6" t="s">
        <v>41</v>
      </c>
      <c r="C909" s="6" t="str">
        <f>A909&amp;B909</f>
        <v>18COTTAGE ST</v>
      </c>
      <c r="D909" s="7">
        <v>337400</v>
      </c>
      <c r="E909" s="7">
        <v>204750</v>
      </c>
      <c r="F909" s="8">
        <f>+(D909-E909)*0.8*-1</f>
        <v>-106120</v>
      </c>
      <c r="G909" s="9">
        <f>+F909+D909</f>
        <v>231280</v>
      </c>
      <c r="H909" s="10">
        <v>4.3200000000000002E-2</v>
      </c>
      <c r="I909" s="10">
        <v>3.8859999999999999E-2</v>
      </c>
      <c r="J909" s="8">
        <f>+H909*E909</f>
        <v>8845.2000000000007</v>
      </c>
      <c r="K909" s="8">
        <f>+G909*I909</f>
        <v>8987.5407999999989</v>
      </c>
      <c r="L909" s="11">
        <f>+K909-J909</f>
        <v>142.34079999999813</v>
      </c>
    </row>
    <row r="910" spans="1:12" x14ac:dyDescent="0.25">
      <c r="A910" s="6">
        <v>18</v>
      </c>
      <c r="B910" s="6" t="s">
        <v>52</v>
      </c>
      <c r="C910" s="6" t="str">
        <f>A910&amp;B910</f>
        <v>18DERBYSHIRE</v>
      </c>
      <c r="D910" s="7">
        <v>208040</v>
      </c>
      <c r="E910" s="7">
        <v>123480</v>
      </c>
      <c r="F910" s="8">
        <f>+(D910-E910)*0.8*-1</f>
        <v>-67648</v>
      </c>
      <c r="G910" s="9">
        <f>+F910+D910</f>
        <v>140392</v>
      </c>
      <c r="H910" s="10">
        <v>4.3200000000000002E-2</v>
      </c>
      <c r="I910" s="10">
        <v>3.8859999999999999E-2</v>
      </c>
      <c r="J910" s="8">
        <f>+H910*E910</f>
        <v>5334.3360000000002</v>
      </c>
      <c r="K910" s="8">
        <f>+G910*I910</f>
        <v>5455.6331199999995</v>
      </c>
      <c r="L910" s="11">
        <f>+K910-J910</f>
        <v>121.29711999999927</v>
      </c>
    </row>
    <row r="911" spans="1:12" x14ac:dyDescent="0.25">
      <c r="A911" s="6">
        <v>18</v>
      </c>
      <c r="B911" s="6" t="s">
        <v>67</v>
      </c>
      <c r="C911" s="6" t="str">
        <f>A911&amp;B911</f>
        <v>18EVELYN RD</v>
      </c>
      <c r="D911" s="7">
        <v>236110</v>
      </c>
      <c r="E911" s="7">
        <v>123130</v>
      </c>
      <c r="F911" s="8">
        <f>+(D911-E911)*0.8*-1</f>
        <v>-90384</v>
      </c>
      <c r="G911" s="9">
        <f>+F911+D911</f>
        <v>145726</v>
      </c>
      <c r="H911" s="10">
        <v>4.3200000000000002E-2</v>
      </c>
      <c r="I911" s="10">
        <v>3.8859999999999999E-2</v>
      </c>
      <c r="J911" s="8">
        <f>+H911*E911</f>
        <v>5319.2160000000003</v>
      </c>
      <c r="K911" s="8">
        <f>+G911*I911</f>
        <v>5662.9123600000003</v>
      </c>
      <c r="L911" s="11">
        <f>+K911-J911</f>
        <v>343.69635999999991</v>
      </c>
    </row>
    <row r="912" spans="1:12" x14ac:dyDescent="0.25">
      <c r="A912" s="12">
        <v>18</v>
      </c>
      <c r="B912" s="12" t="s">
        <v>80</v>
      </c>
      <c r="C912" s="6" t="str">
        <f>A912&amp;B912</f>
        <v>18GARDEN PLACE</v>
      </c>
      <c r="D912" s="13">
        <v>310590</v>
      </c>
      <c r="E912" s="13">
        <v>245000</v>
      </c>
      <c r="F912" s="8">
        <f>+(D912-E912)*0.8*-1</f>
        <v>-52472</v>
      </c>
      <c r="G912" s="9">
        <f>+F912+D912</f>
        <v>258118</v>
      </c>
      <c r="H912" s="10">
        <v>4.3200000000000002E-2</v>
      </c>
      <c r="I912" s="10">
        <v>3.8859999999999999E-2</v>
      </c>
      <c r="J912" s="8">
        <f>+H912*E912</f>
        <v>10584</v>
      </c>
      <c r="K912" s="8">
        <f>+G912*I912</f>
        <v>10030.465479999999</v>
      </c>
      <c r="L912" s="11">
        <f>+K912-J912</f>
        <v>-553.53452000000107</v>
      </c>
    </row>
    <row r="913" spans="1:12" x14ac:dyDescent="0.25">
      <c r="A913" s="6">
        <v>18</v>
      </c>
      <c r="B913" s="6" t="s">
        <v>82</v>
      </c>
      <c r="C913" s="6" t="str">
        <f>A913&amp;B913</f>
        <v>18GENERAL WOOSTER RD</v>
      </c>
      <c r="D913" s="7">
        <v>409290</v>
      </c>
      <c r="E913" s="7">
        <v>263060</v>
      </c>
      <c r="F913" s="8">
        <f>+(D913-E913)*0.8*-1</f>
        <v>-116984</v>
      </c>
      <c r="G913" s="9">
        <f>+F913+D913</f>
        <v>292306</v>
      </c>
      <c r="H913" s="10">
        <v>4.3200000000000002E-2</v>
      </c>
      <c r="I913" s="10">
        <v>3.8859999999999999E-2</v>
      </c>
      <c r="J913" s="8">
        <f>+H913*E913</f>
        <v>11364.192000000001</v>
      </c>
      <c r="K913" s="8">
        <f>+G913*I913</f>
        <v>11359.01116</v>
      </c>
      <c r="L913" s="11">
        <f>+K913-J913</f>
        <v>-5.1808400000008987</v>
      </c>
    </row>
    <row r="914" spans="1:12" x14ac:dyDescent="0.25">
      <c r="A914" s="6">
        <v>18</v>
      </c>
      <c r="B914" s="6" t="s">
        <v>85</v>
      </c>
      <c r="C914" s="6" t="str">
        <f>A914&amp;B914</f>
        <v>18GRANDVIEW BLVD</v>
      </c>
      <c r="D914" s="7">
        <v>382130</v>
      </c>
      <c r="E914" s="7">
        <v>244020</v>
      </c>
      <c r="F914" s="8">
        <f>+(D914-E914)*0.8*-1</f>
        <v>-110488</v>
      </c>
      <c r="G914" s="9">
        <f>+F914+D914</f>
        <v>271642</v>
      </c>
      <c r="H914" s="10">
        <v>4.3200000000000002E-2</v>
      </c>
      <c r="I914" s="10">
        <v>3.8859999999999999E-2</v>
      </c>
      <c r="J914" s="8">
        <f>+H914*E914</f>
        <v>10541.664000000001</v>
      </c>
      <c r="K914" s="8">
        <f>+G914*I914</f>
        <v>10556.00812</v>
      </c>
      <c r="L914" s="11">
        <f>+K914-J914</f>
        <v>14.344119999999748</v>
      </c>
    </row>
    <row r="915" spans="1:12" x14ac:dyDescent="0.25">
      <c r="A915" s="6">
        <v>18</v>
      </c>
      <c r="B915" s="6" t="s">
        <v>92</v>
      </c>
      <c r="C915" s="6" t="str">
        <f>A915&amp;B915</f>
        <v>18HAWTHORNE PLACE</v>
      </c>
      <c r="D915" s="7">
        <v>143990</v>
      </c>
      <c r="E915" s="7">
        <v>71260</v>
      </c>
      <c r="F915" s="8">
        <f>+(D915-E915)*0.8*-1</f>
        <v>-58184</v>
      </c>
      <c r="G915" s="9">
        <f>+F915+D915</f>
        <v>85806</v>
      </c>
      <c r="H915" s="10">
        <v>4.3200000000000002E-2</v>
      </c>
      <c r="I915" s="10">
        <v>3.8859999999999999E-2</v>
      </c>
      <c r="J915" s="8">
        <f>+H915*E915</f>
        <v>3078.4320000000002</v>
      </c>
      <c r="K915" s="8">
        <f>+G915*I915</f>
        <v>3334.4211599999999</v>
      </c>
      <c r="L915" s="11">
        <f>+K915-J915</f>
        <v>255.98915999999963</v>
      </c>
    </row>
    <row r="916" spans="1:12" x14ac:dyDescent="0.25">
      <c r="A916" s="6">
        <v>18</v>
      </c>
      <c r="B916" s="6" t="s">
        <v>94</v>
      </c>
      <c r="C916" s="6" t="str">
        <f>A916&amp;B916</f>
        <v>18HIGH ST</v>
      </c>
      <c r="D916" s="7">
        <v>296450</v>
      </c>
      <c r="E916" s="7">
        <v>158410</v>
      </c>
      <c r="F916" s="8">
        <f>+(D916-E916)*0.8*-1</f>
        <v>-110432</v>
      </c>
      <c r="G916" s="9">
        <f>+F916+D916</f>
        <v>186018</v>
      </c>
      <c r="H916" s="10">
        <v>4.3200000000000002E-2</v>
      </c>
      <c r="I916" s="10">
        <v>3.8859999999999999E-2</v>
      </c>
      <c r="J916" s="8">
        <f>+H916*E916</f>
        <v>6843.3120000000008</v>
      </c>
      <c r="K916" s="8">
        <f>+G916*I916</f>
        <v>7228.6594799999993</v>
      </c>
      <c r="L916" s="11">
        <f>+K916-J916</f>
        <v>385.34747999999854</v>
      </c>
    </row>
    <row r="917" spans="1:12" x14ac:dyDescent="0.25">
      <c r="A917" s="6">
        <v>18</v>
      </c>
      <c r="B917" s="6" t="s">
        <v>98</v>
      </c>
      <c r="C917" s="6" t="str">
        <f>A917&amp;B917</f>
        <v>18HILLCREST AVE</v>
      </c>
      <c r="D917" s="7">
        <v>221130</v>
      </c>
      <c r="E917" s="7">
        <v>139510</v>
      </c>
      <c r="F917" s="8">
        <f>+(D917-E917)*0.8*-1</f>
        <v>-65296</v>
      </c>
      <c r="G917" s="9">
        <f>+F917+D917</f>
        <v>155834</v>
      </c>
      <c r="H917" s="10">
        <v>4.3200000000000002E-2</v>
      </c>
      <c r="I917" s="10">
        <v>3.8859999999999999E-2</v>
      </c>
      <c r="J917" s="8">
        <f>+H917*E917</f>
        <v>6026.8320000000003</v>
      </c>
      <c r="K917" s="8">
        <f>+G917*I917</f>
        <v>6055.7092400000001</v>
      </c>
      <c r="L917" s="11">
        <f>+K917-J917</f>
        <v>28.877239999999802</v>
      </c>
    </row>
    <row r="918" spans="1:12" x14ac:dyDescent="0.25">
      <c r="A918" s="12">
        <v>18</v>
      </c>
      <c r="B918" s="12" t="s">
        <v>101</v>
      </c>
      <c r="C918" s="6" t="str">
        <f>A918&amp;B918</f>
        <v>18HOWARD AVE</v>
      </c>
      <c r="D918" s="13">
        <v>334320</v>
      </c>
      <c r="E918" s="13">
        <v>238280</v>
      </c>
      <c r="F918" s="8">
        <f>+(D918-E918)*0.8*-1</f>
        <v>-76832</v>
      </c>
      <c r="G918" s="9">
        <f>+F918+D918</f>
        <v>257488</v>
      </c>
      <c r="H918" s="10">
        <v>4.3200000000000002E-2</v>
      </c>
      <c r="I918" s="10">
        <v>3.8859999999999999E-2</v>
      </c>
      <c r="J918" s="8">
        <f>+H918*E918</f>
        <v>10293.696</v>
      </c>
      <c r="K918" s="8">
        <f>+G918*I918</f>
        <v>10005.983679999999</v>
      </c>
      <c r="L918" s="11">
        <f>+K918-J918</f>
        <v>-287.71232000000055</v>
      </c>
    </row>
    <row r="919" spans="1:12" x14ac:dyDescent="0.25">
      <c r="A919" s="6">
        <v>18</v>
      </c>
      <c r="B919" s="6" t="s">
        <v>105</v>
      </c>
      <c r="C919" s="6" t="str">
        <f>A919&amp;B919</f>
        <v>18JEANETTI DR</v>
      </c>
      <c r="D919" s="7">
        <v>365750</v>
      </c>
      <c r="E919" s="7">
        <v>232820</v>
      </c>
      <c r="F919" s="8">
        <f>+(D919-E919)*0.8*-1</f>
        <v>-106344</v>
      </c>
      <c r="G919" s="9">
        <f>+F919+D919</f>
        <v>259406</v>
      </c>
      <c r="H919" s="10">
        <v>4.3200000000000002E-2</v>
      </c>
      <c r="I919" s="10">
        <v>3.8859999999999999E-2</v>
      </c>
      <c r="J919" s="8">
        <f>+H919*E919</f>
        <v>10057.824000000001</v>
      </c>
      <c r="K919" s="8">
        <f>+G919*I919</f>
        <v>10080.517159999999</v>
      </c>
      <c r="L919" s="11">
        <f>+K919-J919</f>
        <v>22.693159999998898</v>
      </c>
    </row>
    <row r="920" spans="1:12" x14ac:dyDescent="0.25">
      <c r="A920" s="6">
        <v>18</v>
      </c>
      <c r="B920" s="6" t="s">
        <v>106</v>
      </c>
      <c r="C920" s="6" t="str">
        <f>A920&amp;B920</f>
        <v>18JOHN ST</v>
      </c>
      <c r="D920" s="7">
        <v>317310</v>
      </c>
      <c r="E920" s="7">
        <v>213640</v>
      </c>
      <c r="F920" s="8">
        <f>+(D920-E920)*0.8*-1</f>
        <v>-82936</v>
      </c>
      <c r="G920" s="9">
        <f>+F920+D920</f>
        <v>234374</v>
      </c>
      <c r="H920" s="10">
        <v>4.3200000000000002E-2</v>
      </c>
      <c r="I920" s="10">
        <v>3.8859999999999999E-2</v>
      </c>
      <c r="J920" s="8">
        <f>+H920*E920</f>
        <v>9229.2479999999996</v>
      </c>
      <c r="K920" s="8">
        <f>+G920*I920</f>
        <v>9107.7736399999994</v>
      </c>
      <c r="L920" s="11">
        <f>+K920-J920</f>
        <v>-121.47436000000016</v>
      </c>
    </row>
    <row r="921" spans="1:12" x14ac:dyDescent="0.25">
      <c r="A921" s="6">
        <v>18</v>
      </c>
      <c r="B921" s="6" t="s">
        <v>107</v>
      </c>
      <c r="C921" s="6" t="str">
        <f>A921&amp;B921</f>
        <v>18JOYCE AVE</v>
      </c>
      <c r="D921" s="7">
        <v>198450</v>
      </c>
      <c r="E921" s="7">
        <v>136080</v>
      </c>
      <c r="F921" s="8">
        <f>+(D921-E921)*0.8*-1</f>
        <v>-49896</v>
      </c>
      <c r="G921" s="9">
        <f>+F921+D921</f>
        <v>148554</v>
      </c>
      <c r="H921" s="10">
        <v>4.3200000000000002E-2</v>
      </c>
      <c r="I921" s="10">
        <v>3.8859999999999999E-2</v>
      </c>
      <c r="J921" s="8">
        <f>+H921*E921</f>
        <v>5878.6559999999999</v>
      </c>
      <c r="K921" s="8">
        <f>+G921*I921</f>
        <v>5772.8084399999998</v>
      </c>
      <c r="L921" s="11">
        <f>+K921-J921</f>
        <v>-105.84756000000016</v>
      </c>
    </row>
    <row r="922" spans="1:12" x14ac:dyDescent="0.25">
      <c r="A922" s="6">
        <v>18</v>
      </c>
      <c r="B922" s="6" t="s">
        <v>108</v>
      </c>
      <c r="C922" s="6" t="str">
        <f>A922&amp;B922</f>
        <v>18KINDLE LANE</v>
      </c>
      <c r="D922" s="7">
        <v>208180</v>
      </c>
      <c r="E922" s="7">
        <v>149310</v>
      </c>
      <c r="F922" s="8">
        <f>+(D922-E922)*0.8*-1</f>
        <v>-47096</v>
      </c>
      <c r="G922" s="9">
        <f>+F922+D922</f>
        <v>161084</v>
      </c>
      <c r="H922" s="10">
        <v>4.3200000000000002E-2</v>
      </c>
      <c r="I922" s="10">
        <v>3.8859999999999999E-2</v>
      </c>
      <c r="J922" s="8">
        <f>+H922*E922</f>
        <v>6450.192</v>
      </c>
      <c r="K922" s="8">
        <f>+G922*I922</f>
        <v>6259.7242399999996</v>
      </c>
      <c r="L922" s="11">
        <f>+K922-J922</f>
        <v>-190.46776000000045</v>
      </c>
    </row>
    <row r="923" spans="1:12" x14ac:dyDescent="0.25">
      <c r="A923" s="6">
        <v>18</v>
      </c>
      <c r="B923" s="6" t="s">
        <v>109</v>
      </c>
      <c r="C923" s="6" t="str">
        <f>A923&amp;B923</f>
        <v>18KINGS COURT</v>
      </c>
      <c r="D923" s="7">
        <v>234150</v>
      </c>
      <c r="E923" s="7">
        <v>161560</v>
      </c>
      <c r="F923" s="8">
        <f>+(D923-E923)*0.8*-1</f>
        <v>-58072</v>
      </c>
      <c r="G923" s="9">
        <f>+F923+D923</f>
        <v>176078</v>
      </c>
      <c r="H923" s="10">
        <v>4.3200000000000002E-2</v>
      </c>
      <c r="I923" s="10">
        <v>3.8859999999999999E-2</v>
      </c>
      <c r="J923" s="8">
        <f>+H923*E923</f>
        <v>6979.3920000000007</v>
      </c>
      <c r="K923" s="8">
        <f>+G923*I923</f>
        <v>6842.3910799999994</v>
      </c>
      <c r="L923" s="11">
        <f>+K923-J923</f>
        <v>-137.00092000000132</v>
      </c>
    </row>
    <row r="924" spans="1:12" x14ac:dyDescent="0.25">
      <c r="A924" s="6">
        <v>18</v>
      </c>
      <c r="B924" s="6" t="s">
        <v>112</v>
      </c>
      <c r="C924" s="6" t="str">
        <f>A924&amp;B924</f>
        <v>18LAKEVIEW TERR</v>
      </c>
      <c r="D924" s="7">
        <v>270130</v>
      </c>
      <c r="E924" s="7">
        <v>160160</v>
      </c>
      <c r="F924" s="8">
        <f>+(D924-E924)*0.8*-1</f>
        <v>-87976</v>
      </c>
      <c r="G924" s="9">
        <f>+F924+D924</f>
        <v>182154</v>
      </c>
      <c r="H924" s="10">
        <v>4.3200000000000002E-2</v>
      </c>
      <c r="I924" s="10">
        <v>3.8859999999999999E-2</v>
      </c>
      <c r="J924" s="8">
        <f>+H924*E924</f>
        <v>6918.9120000000003</v>
      </c>
      <c r="K924" s="8">
        <f>+G924*I924</f>
        <v>7078.5044399999997</v>
      </c>
      <c r="L924" s="11">
        <f>+K924-J924</f>
        <v>159.59243999999944</v>
      </c>
    </row>
    <row r="925" spans="1:12" x14ac:dyDescent="0.25">
      <c r="A925" s="6">
        <v>18</v>
      </c>
      <c r="B925" s="6" t="s">
        <v>114</v>
      </c>
      <c r="C925" s="6" t="str">
        <f>A925&amp;B925</f>
        <v>18LAUREL AVE</v>
      </c>
      <c r="D925" s="7">
        <v>234780</v>
      </c>
      <c r="E925" s="7">
        <v>154700</v>
      </c>
      <c r="F925" s="8">
        <f>+(D925-E925)*0.8*-1</f>
        <v>-64064</v>
      </c>
      <c r="G925" s="9">
        <f>+F925+D925</f>
        <v>170716</v>
      </c>
      <c r="H925" s="10">
        <v>4.3200000000000002E-2</v>
      </c>
      <c r="I925" s="10">
        <v>3.8859999999999999E-2</v>
      </c>
      <c r="J925" s="8">
        <f>+H925*E925</f>
        <v>6683.04</v>
      </c>
      <c r="K925" s="8">
        <f>+G925*I925</f>
        <v>6634.02376</v>
      </c>
      <c r="L925" s="11">
        <f>+K925-J925</f>
        <v>-49.016239999999925</v>
      </c>
    </row>
    <row r="926" spans="1:12" x14ac:dyDescent="0.25">
      <c r="A926" s="6">
        <v>18</v>
      </c>
      <c r="B926" s="6" t="s">
        <v>119</v>
      </c>
      <c r="C926" s="6" t="str">
        <f>A926&amp;B926</f>
        <v>18LOMBARDI DR</v>
      </c>
      <c r="D926" s="7">
        <v>339710</v>
      </c>
      <c r="E926" s="7">
        <v>234150</v>
      </c>
      <c r="F926" s="8">
        <f>+(D926-E926)*0.8*-1</f>
        <v>-84448</v>
      </c>
      <c r="G926" s="9">
        <f>+F926+D926</f>
        <v>255262</v>
      </c>
      <c r="H926" s="10">
        <v>4.3200000000000002E-2</v>
      </c>
      <c r="I926" s="10">
        <v>3.8859999999999999E-2</v>
      </c>
      <c r="J926" s="8">
        <f>+H926*E926</f>
        <v>10115.280000000001</v>
      </c>
      <c r="K926" s="8">
        <f>+G926*I926</f>
        <v>9919.481319999999</v>
      </c>
      <c r="L926" s="11">
        <f>+K926-J926</f>
        <v>-195.7986800000017</v>
      </c>
    </row>
    <row r="927" spans="1:12" x14ac:dyDescent="0.25">
      <c r="A927" s="6">
        <v>18</v>
      </c>
      <c r="B927" s="6" t="s">
        <v>182</v>
      </c>
      <c r="C927" s="6" t="str">
        <f>A927&amp;B927</f>
        <v>18MCCONNEY GROVE</v>
      </c>
      <c r="D927" s="7">
        <v>213920</v>
      </c>
      <c r="E927" s="7">
        <v>126840</v>
      </c>
      <c r="F927" s="8">
        <f>+(D927-E927)*0.8*-1</f>
        <v>-69664</v>
      </c>
      <c r="G927" s="9">
        <f>+F927+D927</f>
        <v>144256</v>
      </c>
      <c r="H927" s="10">
        <v>4.3200000000000002E-2</v>
      </c>
      <c r="I927" s="10">
        <v>3.8859999999999999E-2</v>
      </c>
      <c r="J927" s="8">
        <f>+H927*E927</f>
        <v>5479.4880000000003</v>
      </c>
      <c r="K927" s="8">
        <f>+G927*I927</f>
        <v>5605.7881600000001</v>
      </c>
      <c r="L927" s="11">
        <f>+K927-J927</f>
        <v>126.30015999999978</v>
      </c>
    </row>
    <row r="928" spans="1:12" x14ac:dyDescent="0.25">
      <c r="A928" s="6">
        <v>18</v>
      </c>
      <c r="B928" s="6" t="s">
        <v>190</v>
      </c>
      <c r="C928" s="6" t="str">
        <f>A928&amp;B928</f>
        <v>18NEW HAVEN AVE</v>
      </c>
      <c r="D928" s="7">
        <v>272160</v>
      </c>
      <c r="E928" s="7">
        <v>125300</v>
      </c>
      <c r="F928" s="8">
        <f>+(D928-E928)*0.8*-1</f>
        <v>-117488</v>
      </c>
      <c r="G928" s="9">
        <f>+F928+D928</f>
        <v>154672</v>
      </c>
      <c r="H928" s="10">
        <v>4.3200000000000002E-2</v>
      </c>
      <c r="I928" s="10">
        <v>3.8859999999999999E-2</v>
      </c>
      <c r="J928" s="8">
        <f>+H928*E928</f>
        <v>5412.96</v>
      </c>
      <c r="K928" s="8">
        <f>+G928*I928</f>
        <v>6010.5539199999994</v>
      </c>
      <c r="L928" s="11">
        <f>+K928-J928</f>
        <v>597.59391999999934</v>
      </c>
    </row>
    <row r="929" spans="1:12" x14ac:dyDescent="0.25">
      <c r="A929" s="6">
        <v>18</v>
      </c>
      <c r="B929" s="6" t="s">
        <v>199</v>
      </c>
      <c r="C929" s="6" t="str">
        <f>A929&amp;B929</f>
        <v>18ORANGEWOOD WEST</v>
      </c>
      <c r="D929" s="7">
        <v>192920</v>
      </c>
      <c r="E929" s="7">
        <v>113120</v>
      </c>
      <c r="F929" s="8">
        <f>+(D929-E929)*0.8*-1</f>
        <v>-63840</v>
      </c>
      <c r="G929" s="9">
        <f>+F929+D929</f>
        <v>129080</v>
      </c>
      <c r="H929" s="10">
        <v>4.3200000000000002E-2</v>
      </c>
      <c r="I929" s="10">
        <v>3.8859999999999999E-2</v>
      </c>
      <c r="J929" s="8">
        <f>+H929*E929</f>
        <v>4886.7840000000006</v>
      </c>
      <c r="K929" s="8">
        <f>+G929*I929</f>
        <v>5016.0487999999996</v>
      </c>
      <c r="L929" s="11">
        <f>+K929-J929</f>
        <v>129.26479999999901</v>
      </c>
    </row>
    <row r="930" spans="1:12" x14ac:dyDescent="0.25">
      <c r="A930" s="6">
        <v>18</v>
      </c>
      <c r="B930" s="6" t="s">
        <v>204</v>
      </c>
      <c r="C930" s="6" t="str">
        <f>A930&amp;B930</f>
        <v>18PAUGASSETT RD</v>
      </c>
      <c r="D930" s="7">
        <v>244440</v>
      </c>
      <c r="E930" s="7">
        <v>149590</v>
      </c>
      <c r="F930" s="8">
        <f>+(D930-E930)*0.8*-1</f>
        <v>-75880</v>
      </c>
      <c r="G930" s="9">
        <f>+F930+D930</f>
        <v>168560</v>
      </c>
      <c r="H930" s="10">
        <v>4.3200000000000002E-2</v>
      </c>
      <c r="I930" s="10">
        <v>3.8859999999999999E-2</v>
      </c>
      <c r="J930" s="8">
        <f>+H930*E930</f>
        <v>6462.2880000000005</v>
      </c>
      <c r="K930" s="8">
        <f>+G930*I930</f>
        <v>6550.2415999999994</v>
      </c>
      <c r="L930" s="11">
        <f>+K930-J930</f>
        <v>87.953599999998914</v>
      </c>
    </row>
    <row r="931" spans="1:12" x14ac:dyDescent="0.25">
      <c r="A931" s="6">
        <v>18</v>
      </c>
      <c r="B931" s="6" t="s">
        <v>209</v>
      </c>
      <c r="C931" s="6" t="str">
        <f>A931&amp;B931</f>
        <v>18PRINDLE AVE</v>
      </c>
      <c r="D931" s="7">
        <v>283850</v>
      </c>
      <c r="E931" s="7">
        <v>205030</v>
      </c>
      <c r="F931" s="8">
        <f>+(D931-E931)*0.8*-1</f>
        <v>-63056</v>
      </c>
      <c r="G931" s="9">
        <f>+F931+D931</f>
        <v>220794</v>
      </c>
      <c r="H931" s="10">
        <v>4.3200000000000002E-2</v>
      </c>
      <c r="I931" s="10">
        <v>3.8859999999999999E-2</v>
      </c>
      <c r="J931" s="8">
        <f>+H931*E931</f>
        <v>8857.2960000000003</v>
      </c>
      <c r="K931" s="8">
        <f>+G931*I931</f>
        <v>8580.0548399999989</v>
      </c>
      <c r="L931" s="11">
        <f>+K931-J931</f>
        <v>-277.2411600000014</v>
      </c>
    </row>
    <row r="932" spans="1:12" x14ac:dyDescent="0.25">
      <c r="A932" s="6">
        <v>18</v>
      </c>
      <c r="B932" s="6" t="s">
        <v>214</v>
      </c>
      <c r="C932" s="6" t="str">
        <f>A932&amp;B932</f>
        <v>18SANTANGELO TERR</v>
      </c>
      <c r="D932" s="7">
        <v>138810</v>
      </c>
      <c r="E932" s="7">
        <v>52150</v>
      </c>
      <c r="F932" s="8">
        <f>+(D932-E932)*0.8*-1</f>
        <v>-69328</v>
      </c>
      <c r="G932" s="9">
        <f>+F932+D932</f>
        <v>69482</v>
      </c>
      <c r="H932" s="10">
        <v>4.3200000000000002E-2</v>
      </c>
      <c r="I932" s="10">
        <v>3.8859999999999999E-2</v>
      </c>
      <c r="J932" s="8">
        <f>+H932*E932</f>
        <v>2252.88</v>
      </c>
      <c r="K932" s="8">
        <f>+G932*I932</f>
        <v>2700.0705199999998</v>
      </c>
      <c r="L932" s="11">
        <f>+K932-J932</f>
        <v>447.19051999999965</v>
      </c>
    </row>
    <row r="933" spans="1:12" x14ac:dyDescent="0.25">
      <c r="A933" s="6">
        <v>18</v>
      </c>
      <c r="B933" s="6" t="s">
        <v>217</v>
      </c>
      <c r="C933" s="6" t="str">
        <f>A933&amp;B933</f>
        <v>18SENTINEL HILL RD</v>
      </c>
      <c r="D933" s="7">
        <v>207620</v>
      </c>
      <c r="E933" s="7">
        <v>158410</v>
      </c>
      <c r="F933" s="8">
        <f>+(D933-E933)*0.8*-1</f>
        <v>-39368</v>
      </c>
      <c r="G933" s="9">
        <f>+F933+D933</f>
        <v>168252</v>
      </c>
      <c r="H933" s="10">
        <v>4.3200000000000002E-2</v>
      </c>
      <c r="I933" s="10">
        <v>3.8859999999999999E-2</v>
      </c>
      <c r="J933" s="8">
        <f>+H933*E933</f>
        <v>6843.3120000000008</v>
      </c>
      <c r="K933" s="8">
        <f>+G933*I933</f>
        <v>6538.2727199999999</v>
      </c>
      <c r="L933" s="11">
        <f>+K933-J933</f>
        <v>-305.03928000000087</v>
      </c>
    </row>
    <row r="934" spans="1:12" x14ac:dyDescent="0.25">
      <c r="A934" s="6">
        <v>18</v>
      </c>
      <c r="B934" s="6" t="s">
        <v>218</v>
      </c>
      <c r="C934" s="6" t="str">
        <f>A934&amp;B934</f>
        <v>18SEVENTH ST</v>
      </c>
      <c r="D934" s="7">
        <v>237720</v>
      </c>
      <c r="E934" s="7">
        <v>114100</v>
      </c>
      <c r="F934" s="8">
        <f>+(D934-E934)*0.8*-1</f>
        <v>-98896</v>
      </c>
      <c r="G934" s="9">
        <f>+F934+D934</f>
        <v>138824</v>
      </c>
      <c r="H934" s="10">
        <v>4.3200000000000002E-2</v>
      </c>
      <c r="I934" s="10">
        <v>3.8859999999999999E-2</v>
      </c>
      <c r="J934" s="8">
        <f>+H934*E934</f>
        <v>4929.12</v>
      </c>
      <c r="K934" s="8">
        <f>+G934*I934</f>
        <v>5394.70064</v>
      </c>
      <c r="L934" s="11">
        <f>+K934-J934</f>
        <v>465.58064000000013</v>
      </c>
    </row>
    <row r="935" spans="1:12" x14ac:dyDescent="0.25">
      <c r="A935" s="6">
        <v>18</v>
      </c>
      <c r="B935" s="6" t="s">
        <v>220</v>
      </c>
      <c r="C935" s="6" t="str">
        <f>A935&amp;B935</f>
        <v>18SHELTON ST</v>
      </c>
      <c r="D935" s="7">
        <v>253190</v>
      </c>
      <c r="E935" s="7">
        <v>163100</v>
      </c>
      <c r="F935" s="8">
        <f>+(D935-E935)*0.8*-1</f>
        <v>-72072</v>
      </c>
      <c r="G935" s="9">
        <f>+F935+D935</f>
        <v>181118</v>
      </c>
      <c r="H935" s="10">
        <v>4.3200000000000002E-2</v>
      </c>
      <c r="I935" s="10">
        <v>3.8859999999999999E-2</v>
      </c>
      <c r="J935" s="8">
        <f>+H935*E935</f>
        <v>7045.92</v>
      </c>
      <c r="K935" s="8">
        <f>+G935*I935</f>
        <v>7038.2454799999996</v>
      </c>
      <c r="L935" s="11">
        <f>+K935-J935</f>
        <v>-7.6745200000004843</v>
      </c>
    </row>
    <row r="936" spans="1:12" x14ac:dyDescent="0.25">
      <c r="A936" s="6">
        <v>18</v>
      </c>
      <c r="B936" s="6" t="s">
        <v>222</v>
      </c>
      <c r="C936" s="6" t="str">
        <f>A936&amp;B936</f>
        <v>18SILVER HILL CND</v>
      </c>
      <c r="D936" s="7">
        <v>73640</v>
      </c>
      <c r="E936" s="7">
        <v>50470</v>
      </c>
      <c r="F936" s="8">
        <f>+(D936-E936)*0.8*-1</f>
        <v>-18536</v>
      </c>
      <c r="G936" s="9">
        <f>+F936+D936</f>
        <v>55104</v>
      </c>
      <c r="H936" s="10">
        <v>4.3200000000000002E-2</v>
      </c>
      <c r="I936" s="10">
        <v>3.8859999999999999E-2</v>
      </c>
      <c r="J936" s="8">
        <f>+H936*E936</f>
        <v>2180.3040000000001</v>
      </c>
      <c r="K936" s="8">
        <f>+G936*I936</f>
        <v>2141.3414400000001</v>
      </c>
      <c r="L936" s="11">
        <f>+K936-J936</f>
        <v>-38.962559999999939</v>
      </c>
    </row>
    <row r="937" spans="1:12" x14ac:dyDescent="0.25">
      <c r="A937" s="6">
        <v>18</v>
      </c>
      <c r="B937" s="6" t="s">
        <v>231</v>
      </c>
      <c r="C937" s="6" t="str">
        <f>A937&amp;B937</f>
        <v>18STEPHEN ST</v>
      </c>
      <c r="D937" s="7">
        <v>202160</v>
      </c>
      <c r="E937" s="7">
        <v>127050</v>
      </c>
      <c r="F937" s="8">
        <f>+(D937-E937)*0.8*-1</f>
        <v>-60088</v>
      </c>
      <c r="G937" s="9">
        <f>+F937+D937</f>
        <v>142072</v>
      </c>
      <c r="H937" s="10">
        <v>4.3200000000000002E-2</v>
      </c>
      <c r="I937" s="10">
        <v>3.8859999999999999E-2</v>
      </c>
      <c r="J937" s="8">
        <f>+H937*E937</f>
        <v>5488.56</v>
      </c>
      <c r="K937" s="8">
        <f>+G937*I937</f>
        <v>5520.9179199999999</v>
      </c>
      <c r="L937" s="11">
        <f>+K937-J937</f>
        <v>32.357919999999467</v>
      </c>
    </row>
    <row r="938" spans="1:12" x14ac:dyDescent="0.25">
      <c r="A938" s="6">
        <v>18</v>
      </c>
      <c r="B938" s="6" t="s">
        <v>232</v>
      </c>
      <c r="C938" s="6" t="str">
        <f>A938&amp;B938</f>
        <v>18STRANG RD</v>
      </c>
      <c r="D938" s="7">
        <v>256830</v>
      </c>
      <c r="E938" s="7">
        <v>174160</v>
      </c>
      <c r="F938" s="8">
        <f>+(D938-E938)*0.8*-1</f>
        <v>-66136</v>
      </c>
      <c r="G938" s="9">
        <f>+F938+D938</f>
        <v>190694</v>
      </c>
      <c r="H938" s="10">
        <v>4.3200000000000002E-2</v>
      </c>
      <c r="I938" s="10">
        <v>3.8859999999999999E-2</v>
      </c>
      <c r="J938" s="8">
        <f>+H938*E938</f>
        <v>7523.7120000000004</v>
      </c>
      <c r="K938" s="8">
        <f>+G938*I938</f>
        <v>7410.3688400000001</v>
      </c>
      <c r="L938" s="11">
        <f>+K938-J938</f>
        <v>-113.34316000000035</v>
      </c>
    </row>
    <row r="939" spans="1:12" x14ac:dyDescent="0.25">
      <c r="A939" s="6">
        <v>18</v>
      </c>
      <c r="B939" s="6" t="s">
        <v>234</v>
      </c>
      <c r="C939" s="6" t="str">
        <f>A939&amp;B939</f>
        <v>18SUMMIT COMMONS</v>
      </c>
      <c r="D939" s="7">
        <v>205590</v>
      </c>
      <c r="E939" s="7">
        <v>110180</v>
      </c>
      <c r="F939" s="8">
        <f>+(D939-E939)*0.8*-1</f>
        <v>-76328</v>
      </c>
      <c r="G939" s="9">
        <f>+F939+D939</f>
        <v>129262</v>
      </c>
      <c r="H939" s="10">
        <v>4.3200000000000002E-2</v>
      </c>
      <c r="I939" s="10">
        <v>3.8859999999999999E-2</v>
      </c>
      <c r="J939" s="8">
        <f>+H939*E939</f>
        <v>4759.7759999999998</v>
      </c>
      <c r="K939" s="8">
        <f>+G939*I939</f>
        <v>5023.1213200000002</v>
      </c>
      <c r="L939" s="11">
        <f>+K939-J939</f>
        <v>263.34532000000036</v>
      </c>
    </row>
    <row r="940" spans="1:12" x14ac:dyDescent="0.25">
      <c r="A940" s="6">
        <v>18</v>
      </c>
      <c r="B940" s="6" t="s">
        <v>235</v>
      </c>
      <c r="C940" s="6" t="str">
        <f>A940&amp;B940</f>
        <v>18SUMMIT ST</v>
      </c>
      <c r="D940" s="7">
        <v>159670</v>
      </c>
      <c r="E940" s="7">
        <v>106610</v>
      </c>
      <c r="F940" s="8">
        <f>+(D940-E940)*0.8*-1</f>
        <v>-42448</v>
      </c>
      <c r="G940" s="9">
        <f>+F940+D940</f>
        <v>117222</v>
      </c>
      <c r="H940" s="10">
        <v>4.3200000000000002E-2</v>
      </c>
      <c r="I940" s="10">
        <v>3.8859999999999999E-2</v>
      </c>
      <c r="J940" s="8">
        <f>+H940*E940</f>
        <v>4605.5520000000006</v>
      </c>
      <c r="K940" s="8">
        <f>+G940*I940</f>
        <v>4555.2469199999996</v>
      </c>
      <c r="L940" s="11">
        <f>+K940-J940</f>
        <v>-50.305080000000999</v>
      </c>
    </row>
    <row r="941" spans="1:12" x14ac:dyDescent="0.25">
      <c r="A941" s="6">
        <v>18</v>
      </c>
      <c r="B941" s="6" t="s">
        <v>245</v>
      </c>
      <c r="C941" s="6" t="str">
        <f>A941&amp;B941</f>
        <v>18WASHINGTON ST</v>
      </c>
      <c r="D941" s="7">
        <v>179690</v>
      </c>
      <c r="E941" s="7">
        <v>137970</v>
      </c>
      <c r="F941" s="8">
        <f>+(D941-E941)*0.8*-1</f>
        <v>-33376</v>
      </c>
      <c r="G941" s="9">
        <f>+F941+D941</f>
        <v>146314</v>
      </c>
      <c r="H941" s="10">
        <v>4.3200000000000002E-2</v>
      </c>
      <c r="I941" s="10">
        <v>3.8859999999999999E-2</v>
      </c>
      <c r="J941" s="8">
        <f>+H941*E941</f>
        <v>5960.3040000000001</v>
      </c>
      <c r="K941" s="8">
        <f>+G941*I941</f>
        <v>5685.7620399999996</v>
      </c>
      <c r="L941" s="11">
        <f>+K941-J941</f>
        <v>-274.54196000000047</v>
      </c>
    </row>
    <row r="942" spans="1:12" x14ac:dyDescent="0.25">
      <c r="A942" s="6">
        <v>19</v>
      </c>
      <c r="B942" s="6" t="s">
        <v>1</v>
      </c>
      <c r="C942" s="6" t="str">
        <f>A942&amp;B942</f>
        <v>19ACADEMY HILL RD</v>
      </c>
      <c r="D942" s="7">
        <v>210140</v>
      </c>
      <c r="E942" s="7">
        <v>143850</v>
      </c>
      <c r="F942" s="8">
        <f>+(D942-E942)*0.8*-1</f>
        <v>-53032</v>
      </c>
      <c r="G942" s="9">
        <f>+F942+D942</f>
        <v>157108</v>
      </c>
      <c r="H942" s="10">
        <v>4.3200000000000002E-2</v>
      </c>
      <c r="I942" s="10">
        <v>3.8859999999999999E-2</v>
      </c>
      <c r="J942" s="8">
        <f>+H942*E942</f>
        <v>6214.3200000000006</v>
      </c>
      <c r="K942" s="8">
        <f>+G942*I942</f>
        <v>6105.2168799999999</v>
      </c>
      <c r="L942" s="11">
        <f>+K942-J942</f>
        <v>-109.10312000000067</v>
      </c>
    </row>
    <row r="943" spans="1:12" x14ac:dyDescent="0.25">
      <c r="A943" s="6">
        <v>19</v>
      </c>
      <c r="B943" s="6" t="s">
        <v>13</v>
      </c>
      <c r="C943" s="6" t="str">
        <f>A943&amp;B943</f>
        <v>19BELLEVIEW DR</v>
      </c>
      <c r="D943" s="7">
        <v>260750</v>
      </c>
      <c r="E943" s="7">
        <v>175280</v>
      </c>
      <c r="F943" s="8">
        <f>+(D943-E943)*0.8*-1</f>
        <v>-68376</v>
      </c>
      <c r="G943" s="9">
        <f>+F943+D943</f>
        <v>192374</v>
      </c>
      <c r="H943" s="10">
        <v>4.3200000000000002E-2</v>
      </c>
      <c r="I943" s="10">
        <v>3.8859999999999999E-2</v>
      </c>
      <c r="J943" s="8">
        <f>+H943*E943</f>
        <v>7572.0960000000005</v>
      </c>
      <c r="K943" s="8">
        <f>+G943*I943</f>
        <v>7475.6536399999995</v>
      </c>
      <c r="L943" s="11">
        <f>+K943-J943</f>
        <v>-96.442360000000917</v>
      </c>
    </row>
    <row r="944" spans="1:12" x14ac:dyDescent="0.25">
      <c r="A944" s="6">
        <v>19</v>
      </c>
      <c r="B944" s="6" t="s">
        <v>18</v>
      </c>
      <c r="C944" s="6" t="str">
        <f>A944&amp;B944</f>
        <v>19BROOKSIDE COMM</v>
      </c>
      <c r="D944" s="7">
        <v>212030</v>
      </c>
      <c r="E944" s="7">
        <v>110320</v>
      </c>
      <c r="F944" s="8">
        <f>+(D944-E944)*0.8*-1</f>
        <v>-81368</v>
      </c>
      <c r="G944" s="9">
        <f>+F944+D944</f>
        <v>130662</v>
      </c>
      <c r="H944" s="10">
        <v>4.3200000000000002E-2</v>
      </c>
      <c r="I944" s="10">
        <v>3.8859999999999999E-2</v>
      </c>
      <c r="J944" s="8">
        <f>+H944*E944</f>
        <v>4765.8240000000005</v>
      </c>
      <c r="K944" s="8">
        <f>+G944*I944</f>
        <v>5077.5253199999997</v>
      </c>
      <c r="L944" s="11">
        <f>+K944-J944</f>
        <v>311.70131999999921</v>
      </c>
    </row>
    <row r="945" spans="1:12" x14ac:dyDescent="0.25">
      <c r="A945" s="6">
        <v>19</v>
      </c>
      <c r="B945" s="6" t="s">
        <v>30</v>
      </c>
      <c r="C945" s="6" t="str">
        <f>A945&amp;B945</f>
        <v>19CHERRY ST</v>
      </c>
      <c r="D945" s="7">
        <v>196280</v>
      </c>
      <c r="E945" s="7">
        <v>99750</v>
      </c>
      <c r="F945" s="8">
        <f>+(D945-E945)*0.8*-1</f>
        <v>-77224</v>
      </c>
      <c r="G945" s="9">
        <f>+F945+D945</f>
        <v>119056</v>
      </c>
      <c r="H945" s="10">
        <v>4.3200000000000002E-2</v>
      </c>
      <c r="I945" s="10">
        <v>3.8859999999999999E-2</v>
      </c>
      <c r="J945" s="8">
        <f>+H945*E945</f>
        <v>4309.2</v>
      </c>
      <c r="K945" s="8">
        <f>+G945*I945</f>
        <v>4626.5161600000001</v>
      </c>
      <c r="L945" s="11">
        <f>+K945-J945</f>
        <v>317.31616000000031</v>
      </c>
    </row>
    <row r="946" spans="1:12" x14ac:dyDescent="0.25">
      <c r="A946" s="6">
        <v>19</v>
      </c>
      <c r="B946" s="6" t="s">
        <v>33</v>
      </c>
      <c r="C946" s="6" t="str">
        <f>A946&amp;B946</f>
        <v>19CLARK ST EXT</v>
      </c>
      <c r="D946" s="7">
        <v>396200</v>
      </c>
      <c r="E946" s="7">
        <v>245350</v>
      </c>
      <c r="F946" s="8">
        <f>+(D946-E946)*0.8*-1</f>
        <v>-120680</v>
      </c>
      <c r="G946" s="9">
        <f>+F946+D946</f>
        <v>275520</v>
      </c>
      <c r="H946" s="10">
        <v>4.3200000000000002E-2</v>
      </c>
      <c r="I946" s="10">
        <v>3.8859999999999999E-2</v>
      </c>
      <c r="J946" s="8">
        <f>+H946*E946</f>
        <v>10599.12</v>
      </c>
      <c r="K946" s="8">
        <f>+G946*I946</f>
        <v>10706.707199999999</v>
      </c>
      <c r="L946" s="11">
        <f>+K946-J946</f>
        <v>107.58719999999812</v>
      </c>
    </row>
    <row r="947" spans="1:12" x14ac:dyDescent="0.25">
      <c r="A947" s="6">
        <v>19</v>
      </c>
      <c r="B947" s="6" t="s">
        <v>36</v>
      </c>
      <c r="C947" s="6" t="str">
        <f>A947&amp;B947</f>
        <v>19COMMODORE COMMO</v>
      </c>
      <c r="D947" s="7">
        <v>168210</v>
      </c>
      <c r="E947" s="7">
        <v>93170</v>
      </c>
      <c r="F947" s="8">
        <f>+(D947-E947)*0.8*-1</f>
        <v>-60032</v>
      </c>
      <c r="G947" s="9">
        <f>+F947+D947</f>
        <v>108178</v>
      </c>
      <c r="H947" s="10">
        <v>4.3200000000000002E-2</v>
      </c>
      <c r="I947" s="10">
        <v>3.8859999999999999E-2</v>
      </c>
      <c r="J947" s="8">
        <f>+H947*E947</f>
        <v>4024.9440000000004</v>
      </c>
      <c r="K947" s="8">
        <f>+G947*I947</f>
        <v>4203.7970800000003</v>
      </c>
      <c r="L947" s="11">
        <f>+K947-J947</f>
        <v>178.85307999999986</v>
      </c>
    </row>
    <row r="948" spans="1:12" x14ac:dyDescent="0.25">
      <c r="A948" s="6">
        <v>19</v>
      </c>
      <c r="B948" s="6" t="s">
        <v>37</v>
      </c>
      <c r="C948" s="6" t="str">
        <f>A948&amp;B948</f>
        <v>19COMMODORE HULL</v>
      </c>
      <c r="D948" s="7">
        <v>389410</v>
      </c>
      <c r="E948" s="7">
        <v>257600</v>
      </c>
      <c r="F948" s="8">
        <f>+(D948-E948)*0.8*-1</f>
        <v>-105448</v>
      </c>
      <c r="G948" s="9">
        <f>+F948+D948</f>
        <v>283962</v>
      </c>
      <c r="H948" s="10">
        <v>4.3200000000000002E-2</v>
      </c>
      <c r="I948" s="10">
        <v>3.8859999999999999E-2</v>
      </c>
      <c r="J948" s="8">
        <f>+H948*E948</f>
        <v>11128.32</v>
      </c>
      <c r="K948" s="8">
        <f>+G948*I948</f>
        <v>11034.76332</v>
      </c>
      <c r="L948" s="11">
        <f>+K948-J948</f>
        <v>-93.556679999999687</v>
      </c>
    </row>
    <row r="949" spans="1:12" x14ac:dyDescent="0.25">
      <c r="A949" s="6">
        <v>19</v>
      </c>
      <c r="B949" s="6" t="s">
        <v>52</v>
      </c>
      <c r="C949" s="6" t="str">
        <f>A949&amp;B949</f>
        <v>19DERBYSHIRE</v>
      </c>
      <c r="D949" s="7">
        <v>225540</v>
      </c>
      <c r="E949" s="7">
        <v>134120</v>
      </c>
      <c r="F949" s="8">
        <f>+(D949-E949)*0.8*-1</f>
        <v>-73136</v>
      </c>
      <c r="G949" s="9">
        <f>+F949+D949</f>
        <v>152404</v>
      </c>
      <c r="H949" s="10">
        <v>4.3200000000000002E-2</v>
      </c>
      <c r="I949" s="10">
        <v>3.8859999999999999E-2</v>
      </c>
      <c r="J949" s="8">
        <f>+H949*E949</f>
        <v>5793.9840000000004</v>
      </c>
      <c r="K949" s="8">
        <f>+G949*I949</f>
        <v>5922.4194399999997</v>
      </c>
      <c r="L949" s="11">
        <f>+K949-J949</f>
        <v>128.43543999999929</v>
      </c>
    </row>
    <row r="950" spans="1:12" x14ac:dyDescent="0.25">
      <c r="A950" s="6">
        <v>19</v>
      </c>
      <c r="B950" s="6" t="s">
        <v>55</v>
      </c>
      <c r="C950" s="6" t="str">
        <f>A950&amp;B950</f>
        <v>19DIVISION ST</v>
      </c>
      <c r="D950" s="7">
        <v>78680</v>
      </c>
      <c r="E950" s="7">
        <v>53060</v>
      </c>
      <c r="F950" s="8">
        <f>+(D950-E950)*0.8*-1</f>
        <v>-20496</v>
      </c>
      <c r="G950" s="9">
        <f>+F950+D950</f>
        <v>58184</v>
      </c>
      <c r="H950" s="10">
        <v>4.3200000000000002E-2</v>
      </c>
      <c r="I950" s="10">
        <v>3.8859999999999999E-2</v>
      </c>
      <c r="J950" s="8">
        <f>+H950*E950</f>
        <v>2292.192</v>
      </c>
      <c r="K950" s="8">
        <f>+G950*I950</f>
        <v>2261.03024</v>
      </c>
      <c r="L950" s="11">
        <f>+K950-J950</f>
        <v>-31.161759999999958</v>
      </c>
    </row>
    <row r="951" spans="1:12" x14ac:dyDescent="0.25">
      <c r="A951" s="6">
        <v>19</v>
      </c>
      <c r="B951" s="6" t="s">
        <v>78</v>
      </c>
      <c r="C951" s="6" t="str">
        <f>A951&amp;B951</f>
        <v>19FRANKLIN AVE</v>
      </c>
      <c r="D951" s="7">
        <v>230020</v>
      </c>
      <c r="E951" s="7">
        <v>146510</v>
      </c>
      <c r="F951" s="8">
        <f>+(D951-E951)*0.8*-1</f>
        <v>-66808</v>
      </c>
      <c r="G951" s="9">
        <f>+F951+D951</f>
        <v>163212</v>
      </c>
      <c r="H951" s="10">
        <v>4.3200000000000002E-2</v>
      </c>
      <c r="I951" s="10">
        <v>3.8859999999999999E-2</v>
      </c>
      <c r="J951" s="8">
        <f>+H951*E951</f>
        <v>6329.232</v>
      </c>
      <c r="K951" s="8">
        <f>+G951*I951</f>
        <v>6342.4183199999998</v>
      </c>
      <c r="L951" s="11">
        <f>+K951-J951</f>
        <v>13.186319999999796</v>
      </c>
    </row>
    <row r="952" spans="1:12" x14ac:dyDescent="0.25">
      <c r="A952" s="6">
        <v>19</v>
      </c>
      <c r="B952" s="6" t="s">
        <v>80</v>
      </c>
      <c r="C952" s="6" t="str">
        <f>A952&amp;B952</f>
        <v>19GARDEN PLACE</v>
      </c>
      <c r="D952" s="7">
        <v>242480</v>
      </c>
      <c r="E952" s="7">
        <v>213080</v>
      </c>
      <c r="F952" s="8">
        <f>+(D952-E952)*0.8*-1</f>
        <v>-23520</v>
      </c>
      <c r="G952" s="9">
        <f>+F952+D952</f>
        <v>218960</v>
      </c>
      <c r="H952" s="10">
        <v>4.3200000000000002E-2</v>
      </c>
      <c r="I952" s="10">
        <v>3.8859999999999999E-2</v>
      </c>
      <c r="J952" s="8">
        <f>+H952*E952</f>
        <v>9205.0560000000005</v>
      </c>
      <c r="K952" s="8">
        <f>+G952*I952</f>
        <v>8508.7855999999992</v>
      </c>
      <c r="L952" s="11">
        <f>+K952-J952</f>
        <v>-696.27040000000125</v>
      </c>
    </row>
    <row r="953" spans="1:12" x14ac:dyDescent="0.25">
      <c r="A953" s="6">
        <v>19</v>
      </c>
      <c r="B953" s="6" t="s">
        <v>82</v>
      </c>
      <c r="C953" s="6" t="str">
        <f>A953&amp;B953</f>
        <v>19GENERAL WOOSTER RD</v>
      </c>
      <c r="D953" s="7">
        <v>395500</v>
      </c>
      <c r="E953" s="7">
        <v>249340</v>
      </c>
      <c r="F953" s="8">
        <f>+(D953-E953)*0.8*-1</f>
        <v>-116928</v>
      </c>
      <c r="G953" s="9">
        <f>+F953+D953</f>
        <v>278572</v>
      </c>
      <c r="H953" s="10">
        <v>4.3200000000000002E-2</v>
      </c>
      <c r="I953" s="10">
        <v>3.8859999999999999E-2</v>
      </c>
      <c r="J953" s="8">
        <f>+H953*E953</f>
        <v>10771.488000000001</v>
      </c>
      <c r="K953" s="8">
        <f>+G953*I953</f>
        <v>10825.307919999999</v>
      </c>
      <c r="L953" s="11">
        <f>+K953-J953</f>
        <v>53.819919999998092</v>
      </c>
    </row>
    <row r="954" spans="1:12" x14ac:dyDescent="0.25">
      <c r="A954" s="6">
        <v>19</v>
      </c>
      <c r="B954" s="6" t="s">
        <v>85</v>
      </c>
      <c r="C954" s="6" t="str">
        <f>A954&amp;B954</f>
        <v>19GRANDVIEW BLVD</v>
      </c>
      <c r="D954" s="7">
        <v>263970</v>
      </c>
      <c r="E954" s="7">
        <v>194950</v>
      </c>
      <c r="F954" s="8">
        <f>+(D954-E954)*0.8*-1</f>
        <v>-55216</v>
      </c>
      <c r="G954" s="9">
        <f>+F954+D954</f>
        <v>208754</v>
      </c>
      <c r="H954" s="10">
        <v>4.3200000000000002E-2</v>
      </c>
      <c r="I954" s="10">
        <v>3.8859999999999999E-2</v>
      </c>
      <c r="J954" s="8">
        <f>+H954*E954</f>
        <v>8421.84</v>
      </c>
      <c r="K954" s="8">
        <f>+G954*I954</f>
        <v>8112.1804400000001</v>
      </c>
      <c r="L954" s="11">
        <f>+K954-J954</f>
        <v>-309.65956000000006</v>
      </c>
    </row>
    <row r="955" spans="1:12" x14ac:dyDescent="0.25">
      <c r="A955" s="6">
        <v>19</v>
      </c>
      <c r="B955" s="6" t="s">
        <v>88</v>
      </c>
      <c r="C955" s="6" t="str">
        <f>A955&amp;B955</f>
        <v>19HAROLD AVE</v>
      </c>
      <c r="D955" s="7">
        <v>240450</v>
      </c>
      <c r="E955" s="7">
        <v>165900</v>
      </c>
      <c r="F955" s="8">
        <f>+(D955-E955)*0.8*-1</f>
        <v>-59640</v>
      </c>
      <c r="G955" s="9">
        <f>+F955+D955</f>
        <v>180810</v>
      </c>
      <c r="H955" s="10">
        <v>4.3200000000000002E-2</v>
      </c>
      <c r="I955" s="10">
        <v>3.8859999999999999E-2</v>
      </c>
      <c r="J955" s="8">
        <f>+H955*E955</f>
        <v>7166.88</v>
      </c>
      <c r="K955" s="8">
        <f>+G955*I955</f>
        <v>7026.2766000000001</v>
      </c>
      <c r="L955" s="11">
        <f>+K955-J955</f>
        <v>-140.60339999999997</v>
      </c>
    </row>
    <row r="956" spans="1:12" x14ac:dyDescent="0.25">
      <c r="A956" s="6">
        <v>19</v>
      </c>
      <c r="B956" s="6" t="s">
        <v>92</v>
      </c>
      <c r="C956" s="6" t="str">
        <f>A956&amp;B956</f>
        <v>19HAWTHORNE PLACE</v>
      </c>
      <c r="D956" s="7">
        <v>143990</v>
      </c>
      <c r="E956" s="7">
        <v>71260</v>
      </c>
      <c r="F956" s="8">
        <f>+(D956-E956)*0.8*-1</f>
        <v>-58184</v>
      </c>
      <c r="G956" s="9">
        <f>+F956+D956</f>
        <v>85806</v>
      </c>
      <c r="H956" s="10">
        <v>4.3200000000000002E-2</v>
      </c>
      <c r="I956" s="10">
        <v>3.8859999999999999E-2</v>
      </c>
      <c r="J956" s="8">
        <f>+H956*E956</f>
        <v>3078.4320000000002</v>
      </c>
      <c r="K956" s="8">
        <f>+G956*I956</f>
        <v>3334.4211599999999</v>
      </c>
      <c r="L956" s="11">
        <f>+K956-J956</f>
        <v>255.98915999999963</v>
      </c>
    </row>
    <row r="957" spans="1:12" x14ac:dyDescent="0.25">
      <c r="A957" s="6">
        <v>19</v>
      </c>
      <c r="B957" s="6" t="s">
        <v>93</v>
      </c>
      <c r="C957" s="6" t="str">
        <f>A957&amp;B957</f>
        <v>19HICKORY RD</v>
      </c>
      <c r="D957" s="7">
        <v>191730</v>
      </c>
      <c r="E957" s="7">
        <v>140280</v>
      </c>
      <c r="F957" s="8">
        <f>+(D957-E957)*0.8*-1</f>
        <v>-41160</v>
      </c>
      <c r="G957" s="9">
        <f>+F957+D957</f>
        <v>150570</v>
      </c>
      <c r="H957" s="10">
        <v>4.3200000000000002E-2</v>
      </c>
      <c r="I957" s="10">
        <v>3.8859999999999999E-2</v>
      </c>
      <c r="J957" s="8">
        <f>+H957*E957</f>
        <v>6060.0960000000005</v>
      </c>
      <c r="K957" s="8">
        <f>+G957*I957</f>
        <v>5851.1502</v>
      </c>
      <c r="L957" s="11">
        <f>+K957-J957</f>
        <v>-208.94580000000042</v>
      </c>
    </row>
    <row r="958" spans="1:12" x14ac:dyDescent="0.25">
      <c r="A958" s="6">
        <v>19</v>
      </c>
      <c r="B958" s="6" t="s">
        <v>102</v>
      </c>
      <c r="C958" s="6" t="str">
        <f>A958&amp;B958</f>
        <v>19IANNOTTI LANE</v>
      </c>
      <c r="D958" s="7">
        <v>250390</v>
      </c>
      <c r="E958" s="7">
        <v>185430</v>
      </c>
      <c r="F958" s="8">
        <f>+(D958-E958)*0.8*-1</f>
        <v>-51968</v>
      </c>
      <c r="G958" s="9">
        <f>+F958+D958</f>
        <v>198422</v>
      </c>
      <c r="H958" s="10">
        <v>4.3200000000000002E-2</v>
      </c>
      <c r="I958" s="10">
        <v>3.8859999999999999E-2</v>
      </c>
      <c r="J958" s="8">
        <f>+H958*E958</f>
        <v>8010.576</v>
      </c>
      <c r="K958" s="8">
        <f>+G958*I958</f>
        <v>7710.6789199999994</v>
      </c>
      <c r="L958" s="11">
        <f>+K958-J958</f>
        <v>-299.89708000000064</v>
      </c>
    </row>
    <row r="959" spans="1:12" x14ac:dyDescent="0.25">
      <c r="A959" s="6">
        <v>19</v>
      </c>
      <c r="B959" s="6" t="s">
        <v>105</v>
      </c>
      <c r="C959" s="6" t="str">
        <f>A959&amp;B959</f>
        <v>19JEANETTI DR</v>
      </c>
      <c r="D959" s="7">
        <v>414190</v>
      </c>
      <c r="E959" s="7">
        <v>267890</v>
      </c>
      <c r="F959" s="8">
        <f>+(D959-E959)*0.8*-1</f>
        <v>-117040</v>
      </c>
      <c r="G959" s="9">
        <f>+F959+D959</f>
        <v>297150</v>
      </c>
      <c r="H959" s="10">
        <v>4.3200000000000002E-2</v>
      </c>
      <c r="I959" s="10">
        <v>3.8859999999999999E-2</v>
      </c>
      <c r="J959" s="8">
        <f>+H959*E959</f>
        <v>11572.848</v>
      </c>
      <c r="K959" s="8">
        <f>+G959*I959</f>
        <v>11547.249</v>
      </c>
      <c r="L959" s="11">
        <f>+K959-J959</f>
        <v>-25.59900000000016</v>
      </c>
    </row>
    <row r="960" spans="1:12" x14ac:dyDescent="0.25">
      <c r="A960" s="6">
        <v>19</v>
      </c>
      <c r="B960" s="6" t="s">
        <v>108</v>
      </c>
      <c r="C960" s="6" t="str">
        <f>A960&amp;B960</f>
        <v>19KINDLE LANE</v>
      </c>
      <c r="D960" s="7">
        <v>254800</v>
      </c>
      <c r="E960" s="7">
        <v>175000</v>
      </c>
      <c r="F960" s="8">
        <f>+(D960-E960)*0.8*-1</f>
        <v>-63840</v>
      </c>
      <c r="G960" s="9">
        <f>+F960+D960</f>
        <v>190960</v>
      </c>
      <c r="H960" s="10">
        <v>4.3200000000000002E-2</v>
      </c>
      <c r="I960" s="10">
        <v>3.8859999999999999E-2</v>
      </c>
      <c r="J960" s="8">
        <f>+H960*E960</f>
        <v>7560</v>
      </c>
      <c r="K960" s="8">
        <f>+G960*I960</f>
        <v>7420.7055999999993</v>
      </c>
      <c r="L960" s="11">
        <f>+K960-J960</f>
        <v>-139.29440000000068</v>
      </c>
    </row>
    <row r="961" spans="1:12" x14ac:dyDescent="0.25">
      <c r="A961" s="6">
        <v>19</v>
      </c>
      <c r="B961" s="6" t="s">
        <v>114</v>
      </c>
      <c r="C961" s="6" t="str">
        <f>A961&amp;B961</f>
        <v>19LAUREL AVE</v>
      </c>
      <c r="D961" s="7">
        <v>339990</v>
      </c>
      <c r="E961" s="7">
        <v>246610</v>
      </c>
      <c r="F961" s="8">
        <f>+(D961-E961)*0.8*-1</f>
        <v>-74704</v>
      </c>
      <c r="G961" s="9">
        <f>+F961+D961</f>
        <v>265286</v>
      </c>
      <c r="H961" s="10">
        <v>4.3200000000000002E-2</v>
      </c>
      <c r="I961" s="10">
        <v>3.8859999999999999E-2</v>
      </c>
      <c r="J961" s="8">
        <f>+H961*E961</f>
        <v>10653.552</v>
      </c>
      <c r="K961" s="8">
        <f>+G961*I961</f>
        <v>10309.01396</v>
      </c>
      <c r="L961" s="11">
        <f>+K961-J961</f>
        <v>-344.53803999999946</v>
      </c>
    </row>
    <row r="962" spans="1:12" x14ac:dyDescent="0.25">
      <c r="A962" s="6">
        <v>19</v>
      </c>
      <c r="B962" s="6" t="s">
        <v>181</v>
      </c>
      <c r="C962" s="6" t="str">
        <f>A962&amp;B962</f>
        <v>19MASON ST</v>
      </c>
      <c r="D962" s="7">
        <v>213990</v>
      </c>
      <c r="E962" s="7">
        <v>157360</v>
      </c>
      <c r="F962" s="8">
        <f>+(D962-E962)*0.8*-1</f>
        <v>-45304</v>
      </c>
      <c r="G962" s="9">
        <f>+F962+D962</f>
        <v>168686</v>
      </c>
      <c r="H962" s="10">
        <v>4.3200000000000002E-2</v>
      </c>
      <c r="I962" s="10">
        <v>3.8859999999999999E-2</v>
      </c>
      <c r="J962" s="8">
        <f>+H962*E962</f>
        <v>6797.9520000000002</v>
      </c>
      <c r="K962" s="8">
        <f>+G962*I962</f>
        <v>6555.13796</v>
      </c>
      <c r="L962" s="11">
        <f>+K962-J962</f>
        <v>-242.8140400000002</v>
      </c>
    </row>
    <row r="963" spans="1:12" x14ac:dyDescent="0.25">
      <c r="A963" s="6">
        <v>19</v>
      </c>
      <c r="B963" s="6" t="s">
        <v>182</v>
      </c>
      <c r="C963" s="6" t="str">
        <f>A963&amp;B963</f>
        <v>19MCCONNEY GROVE</v>
      </c>
      <c r="D963" s="7">
        <v>124250</v>
      </c>
      <c r="E963" s="7">
        <v>83720</v>
      </c>
      <c r="F963" s="8">
        <f>+(D963-E963)*0.8*-1</f>
        <v>-32424</v>
      </c>
      <c r="G963" s="9">
        <f>+F963+D963</f>
        <v>91826</v>
      </c>
      <c r="H963" s="10">
        <v>4.3200000000000002E-2</v>
      </c>
      <c r="I963" s="10">
        <v>3.8859999999999999E-2</v>
      </c>
      <c r="J963" s="8">
        <f>+H963*E963</f>
        <v>3616.7040000000002</v>
      </c>
      <c r="K963" s="8">
        <f>+G963*I963</f>
        <v>3568.3583599999997</v>
      </c>
      <c r="L963" s="11">
        <f>+K963-J963</f>
        <v>-48.345640000000458</v>
      </c>
    </row>
    <row r="964" spans="1:12" x14ac:dyDescent="0.25">
      <c r="A964" s="6">
        <v>19</v>
      </c>
      <c r="B964" s="6" t="s">
        <v>199</v>
      </c>
      <c r="C964" s="6" t="str">
        <f>A964&amp;B964</f>
        <v>19ORANGEWOOD WEST</v>
      </c>
      <c r="D964" s="7">
        <v>149100</v>
      </c>
      <c r="E964" s="7">
        <v>83510</v>
      </c>
      <c r="F964" s="8">
        <f>+(D964-E964)*0.8*-1</f>
        <v>-52472</v>
      </c>
      <c r="G964" s="9">
        <f>+F964+D964</f>
        <v>96628</v>
      </c>
      <c r="H964" s="10">
        <v>4.3200000000000002E-2</v>
      </c>
      <c r="I964" s="10">
        <v>3.8859999999999999E-2</v>
      </c>
      <c r="J964" s="8">
        <f>+H964*E964</f>
        <v>3607.6320000000001</v>
      </c>
      <c r="K964" s="8">
        <f>+G964*I964</f>
        <v>3754.9640799999997</v>
      </c>
      <c r="L964" s="11">
        <f>+K964-J964</f>
        <v>147.33207999999968</v>
      </c>
    </row>
    <row r="965" spans="1:12" x14ac:dyDescent="0.25">
      <c r="A965" s="6">
        <v>19</v>
      </c>
      <c r="B965" s="6" t="s">
        <v>204</v>
      </c>
      <c r="C965" s="6" t="str">
        <f>A965&amp;B965</f>
        <v>19PAUGASSETT RD</v>
      </c>
      <c r="D965" s="7">
        <v>209370</v>
      </c>
      <c r="E965" s="7">
        <v>146720</v>
      </c>
      <c r="F965" s="8">
        <f>+(D965-E965)*0.8*-1</f>
        <v>-50120</v>
      </c>
      <c r="G965" s="9">
        <f>+F965+D965</f>
        <v>159250</v>
      </c>
      <c r="H965" s="10">
        <v>4.3200000000000002E-2</v>
      </c>
      <c r="I965" s="10">
        <v>3.8859999999999999E-2</v>
      </c>
      <c r="J965" s="8">
        <f>+H965*E965</f>
        <v>6338.3040000000001</v>
      </c>
      <c r="K965" s="8">
        <f>+G965*I965</f>
        <v>6188.4549999999999</v>
      </c>
      <c r="L965" s="11">
        <f>+K965-J965</f>
        <v>-149.84900000000016</v>
      </c>
    </row>
    <row r="966" spans="1:12" x14ac:dyDescent="0.25">
      <c r="A966" s="6">
        <v>19</v>
      </c>
      <c r="B966" s="6" t="s">
        <v>205</v>
      </c>
      <c r="C966" s="6" t="str">
        <f>A966&amp;B966</f>
        <v>19PINE ST</v>
      </c>
      <c r="D966" s="7">
        <v>219450</v>
      </c>
      <c r="E966" s="7">
        <v>150990</v>
      </c>
      <c r="F966" s="8">
        <f>+(D966-E966)*0.8*-1</f>
        <v>-54768</v>
      </c>
      <c r="G966" s="9">
        <f>+F966+D966</f>
        <v>164682</v>
      </c>
      <c r="H966" s="10">
        <v>4.3200000000000002E-2</v>
      </c>
      <c r="I966" s="10">
        <v>3.8859999999999999E-2</v>
      </c>
      <c r="J966" s="8">
        <f>+H966*E966</f>
        <v>6522.768</v>
      </c>
      <c r="K966" s="8">
        <f>+G966*I966</f>
        <v>6399.54252</v>
      </c>
      <c r="L966" s="11">
        <f>+K966-J966</f>
        <v>-123.22548000000006</v>
      </c>
    </row>
    <row r="967" spans="1:12" x14ac:dyDescent="0.25">
      <c r="A967" s="6">
        <v>19</v>
      </c>
      <c r="B967" s="6" t="s">
        <v>214</v>
      </c>
      <c r="C967" s="6" t="str">
        <f>A967&amp;B967</f>
        <v>19SANTANGELO TERR</v>
      </c>
      <c r="D967" s="7">
        <v>138810</v>
      </c>
      <c r="E967" s="7">
        <v>52150</v>
      </c>
      <c r="F967" s="8">
        <f>+(D967-E967)*0.8*-1</f>
        <v>-69328</v>
      </c>
      <c r="G967" s="9">
        <f>+F967+D967</f>
        <v>69482</v>
      </c>
      <c r="H967" s="10">
        <v>4.3200000000000002E-2</v>
      </c>
      <c r="I967" s="10">
        <v>3.8859999999999999E-2</v>
      </c>
      <c r="J967" s="8">
        <f>+H967*E967</f>
        <v>2252.88</v>
      </c>
      <c r="K967" s="8">
        <f>+G967*I967</f>
        <v>2700.0705199999998</v>
      </c>
      <c r="L967" s="11">
        <f>+K967-J967</f>
        <v>447.19051999999965</v>
      </c>
    </row>
    <row r="968" spans="1:12" x14ac:dyDescent="0.25">
      <c r="A968" s="6">
        <v>19</v>
      </c>
      <c r="B968" s="6" t="s">
        <v>220</v>
      </c>
      <c r="C968" s="6" t="str">
        <f>A968&amp;B968</f>
        <v>19SHELTON ST</v>
      </c>
      <c r="D968" s="7">
        <v>243530</v>
      </c>
      <c r="E968" s="7">
        <v>167930</v>
      </c>
      <c r="F968" s="8">
        <f>+(D968-E968)*0.8*-1</f>
        <v>-60480</v>
      </c>
      <c r="G968" s="9">
        <f>+F968+D968</f>
        <v>183050</v>
      </c>
      <c r="H968" s="10">
        <v>4.3200000000000002E-2</v>
      </c>
      <c r="I968" s="10">
        <v>3.8859999999999999E-2</v>
      </c>
      <c r="J968" s="8">
        <f>+H968*E968</f>
        <v>7254.576</v>
      </c>
      <c r="K968" s="8">
        <f>+G968*I968</f>
        <v>7113.3229999999994</v>
      </c>
      <c r="L968" s="11">
        <f>+K968-J968</f>
        <v>-141.25300000000061</v>
      </c>
    </row>
    <row r="969" spans="1:12" x14ac:dyDescent="0.25">
      <c r="A969" s="6">
        <v>19</v>
      </c>
      <c r="B969" s="6" t="s">
        <v>222</v>
      </c>
      <c r="C969" s="6" t="str">
        <f>A969&amp;B969</f>
        <v>19SILVER HILL CND</v>
      </c>
      <c r="D969" s="7">
        <v>75460</v>
      </c>
      <c r="E969" s="7">
        <v>51170</v>
      </c>
      <c r="F969" s="8">
        <f>+(D969-E969)*0.8*-1</f>
        <v>-19432</v>
      </c>
      <c r="G969" s="9">
        <f>+F969+D969</f>
        <v>56028</v>
      </c>
      <c r="H969" s="10">
        <v>4.3200000000000002E-2</v>
      </c>
      <c r="I969" s="10">
        <v>3.8859999999999999E-2</v>
      </c>
      <c r="J969" s="8">
        <f>+H969*E969</f>
        <v>2210.5440000000003</v>
      </c>
      <c r="K969" s="8">
        <f>+G969*I969</f>
        <v>2177.2480799999998</v>
      </c>
      <c r="L969" s="11">
        <f>+K969-J969</f>
        <v>-33.295920000000478</v>
      </c>
    </row>
    <row r="970" spans="1:12" x14ac:dyDescent="0.25">
      <c r="A970" s="6">
        <v>19</v>
      </c>
      <c r="B970" s="6" t="s">
        <v>231</v>
      </c>
      <c r="C970" s="6" t="str">
        <f>A970&amp;B970</f>
        <v>19STEPHEN ST</v>
      </c>
      <c r="D970" s="7">
        <v>246960</v>
      </c>
      <c r="E970" s="7">
        <v>163240</v>
      </c>
      <c r="F970" s="8">
        <f>+(D970-E970)*0.8*-1</f>
        <v>-66976</v>
      </c>
      <c r="G970" s="9">
        <f>+F970+D970</f>
        <v>179984</v>
      </c>
      <c r="H970" s="10">
        <v>4.3200000000000002E-2</v>
      </c>
      <c r="I970" s="10">
        <v>3.8859999999999999E-2</v>
      </c>
      <c r="J970" s="8">
        <f>+H970*E970</f>
        <v>7051.9680000000008</v>
      </c>
      <c r="K970" s="8">
        <f>+G970*I970</f>
        <v>6994.1782400000002</v>
      </c>
      <c r="L970" s="11">
        <f>+K970-J970</f>
        <v>-57.78976000000057</v>
      </c>
    </row>
    <row r="971" spans="1:12" x14ac:dyDescent="0.25">
      <c r="A971" s="6">
        <v>20</v>
      </c>
      <c r="B971" s="6" t="s">
        <v>9</v>
      </c>
      <c r="C971" s="6" t="str">
        <f>A971&amp;B971</f>
        <v>20BANK ST</v>
      </c>
      <c r="D971" s="7">
        <v>285810</v>
      </c>
      <c r="E971" s="7">
        <v>124320</v>
      </c>
      <c r="F971" s="8">
        <f>+(D971-E971)*0.8*-1</f>
        <v>-129192</v>
      </c>
      <c r="G971" s="9">
        <f>+F971+D971</f>
        <v>156618</v>
      </c>
      <c r="H971" s="10">
        <v>4.3200000000000002E-2</v>
      </c>
      <c r="I971" s="10">
        <v>3.8859999999999999E-2</v>
      </c>
      <c r="J971" s="8">
        <f>+H971*E971</f>
        <v>5370.6240000000007</v>
      </c>
      <c r="K971" s="8">
        <f>+G971*I971</f>
        <v>6086.1754799999999</v>
      </c>
      <c r="L971" s="11">
        <f>+K971-J971</f>
        <v>715.55147999999917</v>
      </c>
    </row>
    <row r="972" spans="1:12" x14ac:dyDescent="0.25">
      <c r="A972" s="6">
        <v>20</v>
      </c>
      <c r="B972" s="6" t="s">
        <v>13</v>
      </c>
      <c r="C972" s="6" t="str">
        <f>A972&amp;B972</f>
        <v>20BELLEVIEW DR</v>
      </c>
      <c r="D972" s="7">
        <v>254520</v>
      </c>
      <c r="E972" s="7">
        <v>170870</v>
      </c>
      <c r="F972" s="8">
        <f>+(D972-E972)*0.8*-1</f>
        <v>-66920</v>
      </c>
      <c r="G972" s="9">
        <f>+F972+D972</f>
        <v>187600</v>
      </c>
      <c r="H972" s="10">
        <v>4.3200000000000002E-2</v>
      </c>
      <c r="I972" s="10">
        <v>3.8859999999999999E-2</v>
      </c>
      <c r="J972" s="8">
        <f>+H972*E972</f>
        <v>7381.5840000000007</v>
      </c>
      <c r="K972" s="8">
        <f>+G972*I972</f>
        <v>7290.1359999999995</v>
      </c>
      <c r="L972" s="11">
        <f>+K972-J972</f>
        <v>-91.44800000000123</v>
      </c>
    </row>
    <row r="973" spans="1:12" x14ac:dyDescent="0.25">
      <c r="A973" s="6">
        <v>20</v>
      </c>
      <c r="B973" s="6" t="s">
        <v>18</v>
      </c>
      <c r="C973" s="6" t="str">
        <f>A973&amp;B973</f>
        <v>20BROOKSIDE COMM</v>
      </c>
      <c r="D973" s="7">
        <v>203560</v>
      </c>
      <c r="E973" s="7">
        <v>102200</v>
      </c>
      <c r="F973" s="8">
        <f>+(D973-E973)*0.8*-1</f>
        <v>-81088</v>
      </c>
      <c r="G973" s="9">
        <f>+F973+D973</f>
        <v>122472</v>
      </c>
      <c r="H973" s="10">
        <v>4.3200000000000002E-2</v>
      </c>
      <c r="I973" s="10">
        <v>3.8859999999999999E-2</v>
      </c>
      <c r="J973" s="8">
        <f>+H973*E973</f>
        <v>4415.04</v>
      </c>
      <c r="K973" s="8">
        <f>+G973*I973</f>
        <v>4759.2619199999999</v>
      </c>
      <c r="L973" s="11">
        <f>+K973-J973</f>
        <v>344.22191999999995</v>
      </c>
    </row>
    <row r="974" spans="1:12" x14ac:dyDescent="0.25">
      <c r="A974" s="6">
        <v>20</v>
      </c>
      <c r="B974" s="6" t="s">
        <v>21</v>
      </c>
      <c r="C974" s="6" t="str">
        <f>A974&amp;B974</f>
        <v>20BURTVILLE AVE</v>
      </c>
      <c r="D974" s="7">
        <v>192920</v>
      </c>
      <c r="E974" s="7">
        <v>94360</v>
      </c>
      <c r="F974" s="8">
        <f>+(D974-E974)*0.8*-1</f>
        <v>-78848</v>
      </c>
      <c r="G974" s="9">
        <f>+F974+D974</f>
        <v>114072</v>
      </c>
      <c r="H974" s="10">
        <v>4.3200000000000002E-2</v>
      </c>
      <c r="I974" s="10">
        <v>3.8859999999999999E-2</v>
      </c>
      <c r="J974" s="8">
        <f>+H974*E974</f>
        <v>4076.3520000000003</v>
      </c>
      <c r="K974" s="8">
        <f>+G974*I974</f>
        <v>4432.8379199999999</v>
      </c>
      <c r="L974" s="11">
        <f>+K974-J974</f>
        <v>356.48591999999962</v>
      </c>
    </row>
    <row r="975" spans="1:12" x14ac:dyDescent="0.25">
      <c r="A975" s="6">
        <v>20</v>
      </c>
      <c r="B975" s="6" t="s">
        <v>30</v>
      </c>
      <c r="C975" s="6" t="str">
        <f>A975&amp;B975</f>
        <v>20CHERRY ST</v>
      </c>
      <c r="D975" s="7">
        <v>129360</v>
      </c>
      <c r="E975" s="7">
        <v>91630</v>
      </c>
      <c r="F975" s="8">
        <f>+(D975-E975)*0.8*-1</f>
        <v>-30184</v>
      </c>
      <c r="G975" s="9">
        <f>+F975+D975</f>
        <v>99176</v>
      </c>
      <c r="H975" s="10">
        <v>4.3200000000000002E-2</v>
      </c>
      <c r="I975" s="10">
        <v>3.8859999999999999E-2</v>
      </c>
      <c r="J975" s="8">
        <f>+H975*E975</f>
        <v>3958.4160000000002</v>
      </c>
      <c r="K975" s="8">
        <f>+G975*I975</f>
        <v>3853.9793599999998</v>
      </c>
      <c r="L975" s="11">
        <f>+K975-J975</f>
        <v>-104.43664000000035</v>
      </c>
    </row>
    <row r="976" spans="1:12" x14ac:dyDescent="0.25">
      <c r="A976" s="6">
        <v>20</v>
      </c>
      <c r="B976" s="6" t="s">
        <v>31</v>
      </c>
      <c r="C976" s="6" t="str">
        <f>A976&amp;B976</f>
        <v>20CHESTNUT DR</v>
      </c>
      <c r="D976" s="7">
        <v>203700</v>
      </c>
      <c r="E976" s="7">
        <v>155120</v>
      </c>
      <c r="F976" s="8">
        <f>+(D976-E976)*0.8*-1</f>
        <v>-38864</v>
      </c>
      <c r="G976" s="9">
        <f>+F976+D976</f>
        <v>164836</v>
      </c>
      <c r="H976" s="10">
        <v>4.3200000000000002E-2</v>
      </c>
      <c r="I976" s="10">
        <v>3.8859999999999999E-2</v>
      </c>
      <c r="J976" s="8">
        <f>+H976*E976</f>
        <v>6701.1840000000002</v>
      </c>
      <c r="K976" s="8">
        <f>+G976*I976</f>
        <v>6405.5269600000001</v>
      </c>
      <c r="L976" s="11">
        <f>+K976-J976</f>
        <v>-295.65704000000005</v>
      </c>
    </row>
    <row r="977" spans="1:12" x14ac:dyDescent="0.25">
      <c r="A977" s="6">
        <v>20</v>
      </c>
      <c r="B977" s="6" t="s">
        <v>32</v>
      </c>
      <c r="C977" s="6" t="str">
        <f>A977&amp;B977</f>
        <v>20CLARK ST</v>
      </c>
      <c r="D977" s="7">
        <v>303240</v>
      </c>
      <c r="E977" s="7">
        <v>254310</v>
      </c>
      <c r="F977" s="8">
        <f>+(D977-E977)*0.8*-1</f>
        <v>-39144</v>
      </c>
      <c r="G977" s="9">
        <f>+F977+D977</f>
        <v>264096</v>
      </c>
      <c r="H977" s="10">
        <v>4.3200000000000002E-2</v>
      </c>
      <c r="I977" s="10">
        <v>3.8859999999999999E-2</v>
      </c>
      <c r="J977" s="8">
        <f>+H977*E977</f>
        <v>10986.192000000001</v>
      </c>
      <c r="K977" s="8">
        <f>+G977*I977</f>
        <v>10262.770559999999</v>
      </c>
      <c r="L977" s="11">
        <f>+K977-J977</f>
        <v>-723.42144000000189</v>
      </c>
    </row>
    <row r="978" spans="1:12" x14ac:dyDescent="0.25">
      <c r="A978" s="6">
        <v>20</v>
      </c>
      <c r="B978" s="6" t="s">
        <v>35</v>
      </c>
      <c r="C978" s="6" t="str">
        <f>A978&amp;B978</f>
        <v>20COLONY ST</v>
      </c>
      <c r="D978" s="7">
        <v>235830</v>
      </c>
      <c r="E978" s="7">
        <v>162960</v>
      </c>
      <c r="F978" s="8">
        <f>+(D978-E978)*0.8*-1</f>
        <v>-58296</v>
      </c>
      <c r="G978" s="9">
        <f>+F978+D978</f>
        <v>177534</v>
      </c>
      <c r="H978" s="10">
        <v>4.3200000000000002E-2</v>
      </c>
      <c r="I978" s="10">
        <v>3.8859999999999999E-2</v>
      </c>
      <c r="J978" s="8">
        <f>+H978*E978</f>
        <v>7039.8720000000003</v>
      </c>
      <c r="K978" s="8">
        <f>+G978*I978</f>
        <v>6898.9712399999999</v>
      </c>
      <c r="L978" s="11">
        <f>+K978-J978</f>
        <v>-140.90076000000045</v>
      </c>
    </row>
    <row r="979" spans="1:12" x14ac:dyDescent="0.25">
      <c r="A979" s="6">
        <v>20</v>
      </c>
      <c r="B979" s="6" t="s">
        <v>36</v>
      </c>
      <c r="C979" s="6" t="str">
        <f>A979&amp;B979</f>
        <v>20COMMODORE COMMO</v>
      </c>
      <c r="D979" s="7">
        <v>168210</v>
      </c>
      <c r="E979" s="7">
        <v>93170</v>
      </c>
      <c r="F979" s="8">
        <f>+(D979-E979)*0.8*-1</f>
        <v>-60032</v>
      </c>
      <c r="G979" s="9">
        <f>+F979+D979</f>
        <v>108178</v>
      </c>
      <c r="H979" s="10">
        <v>4.3200000000000002E-2</v>
      </c>
      <c r="I979" s="10">
        <v>3.8859999999999999E-2</v>
      </c>
      <c r="J979" s="8">
        <f>+H979*E979</f>
        <v>4024.9440000000004</v>
      </c>
      <c r="K979" s="8">
        <f>+G979*I979</f>
        <v>4203.7970800000003</v>
      </c>
      <c r="L979" s="11">
        <f>+K979-J979</f>
        <v>178.85307999999986</v>
      </c>
    </row>
    <row r="980" spans="1:12" x14ac:dyDescent="0.25">
      <c r="A980" s="6">
        <v>20</v>
      </c>
      <c r="B980" s="6" t="s">
        <v>37</v>
      </c>
      <c r="C980" s="6" t="str">
        <f>A980&amp;B980</f>
        <v>20COMMODORE HULL</v>
      </c>
      <c r="D980" s="7">
        <v>366380</v>
      </c>
      <c r="E980" s="7">
        <v>243740</v>
      </c>
      <c r="F980" s="8">
        <f>+(D980-E980)*0.8*-1</f>
        <v>-98112</v>
      </c>
      <c r="G980" s="9">
        <f>+F980+D980</f>
        <v>268268</v>
      </c>
      <c r="H980" s="10">
        <v>4.3200000000000002E-2</v>
      </c>
      <c r="I980" s="10">
        <v>3.8859999999999999E-2</v>
      </c>
      <c r="J980" s="8">
        <f>+H980*E980</f>
        <v>10529.568000000001</v>
      </c>
      <c r="K980" s="8">
        <f>+G980*I980</f>
        <v>10424.894479999999</v>
      </c>
      <c r="L980" s="11">
        <f>+K980-J980</f>
        <v>-104.6735200000021</v>
      </c>
    </row>
    <row r="981" spans="1:12" x14ac:dyDescent="0.25">
      <c r="A981" s="12">
        <v>20</v>
      </c>
      <c r="B981" s="12" t="s">
        <v>48</v>
      </c>
      <c r="C981" s="6" t="str">
        <f>A981&amp;B981</f>
        <v>20DAVID HUMPHREYS</v>
      </c>
      <c r="D981" s="13">
        <v>279440</v>
      </c>
      <c r="E981" s="13">
        <v>196000</v>
      </c>
      <c r="F981" s="8">
        <f>+(D981-E981)*0.8*-1</f>
        <v>-66752</v>
      </c>
      <c r="G981" s="9">
        <f>+F981+D981</f>
        <v>212688</v>
      </c>
      <c r="H981" s="10">
        <v>4.3200000000000002E-2</v>
      </c>
      <c r="I981" s="10">
        <v>3.8859999999999999E-2</v>
      </c>
      <c r="J981" s="8">
        <f>+H981*E981</f>
        <v>8467.2000000000007</v>
      </c>
      <c r="K981" s="8">
        <f>+G981*I981</f>
        <v>8265.0556799999995</v>
      </c>
      <c r="L981" s="11">
        <f>+K981-J981</f>
        <v>-202.14432000000124</v>
      </c>
    </row>
    <row r="982" spans="1:12" x14ac:dyDescent="0.25">
      <c r="A982" s="6">
        <v>20</v>
      </c>
      <c r="B982" s="6" t="s">
        <v>52</v>
      </c>
      <c r="C982" s="6" t="str">
        <f>A982&amp;B982</f>
        <v>20DERBYSHIRE</v>
      </c>
      <c r="D982" s="7">
        <v>221270</v>
      </c>
      <c r="E982" s="7">
        <v>130480</v>
      </c>
      <c r="F982" s="8">
        <f>+(D982-E982)*0.8*-1</f>
        <v>-72632</v>
      </c>
      <c r="G982" s="9">
        <f>+F982+D982</f>
        <v>148638</v>
      </c>
      <c r="H982" s="10">
        <v>4.3200000000000002E-2</v>
      </c>
      <c r="I982" s="10">
        <v>3.8859999999999999E-2</v>
      </c>
      <c r="J982" s="8">
        <f>+H982*E982</f>
        <v>5636.7359999999999</v>
      </c>
      <c r="K982" s="8">
        <f>+G982*I982</f>
        <v>5776.0726800000002</v>
      </c>
      <c r="L982" s="11">
        <f>+K982-J982</f>
        <v>139.33668000000034</v>
      </c>
    </row>
    <row r="983" spans="1:12" x14ac:dyDescent="0.25">
      <c r="A983" s="12">
        <v>20</v>
      </c>
      <c r="B983" s="12" t="s">
        <v>55</v>
      </c>
      <c r="C983" s="6" t="str">
        <f>A983&amp;B983</f>
        <v>20DIVISION ST</v>
      </c>
      <c r="D983" s="13">
        <v>147700</v>
      </c>
      <c r="E983" s="13">
        <v>75250</v>
      </c>
      <c r="F983" s="8">
        <f>+(D983-E983)*0.8*-1</f>
        <v>-57960</v>
      </c>
      <c r="G983" s="9">
        <f>+F983+D983</f>
        <v>89740</v>
      </c>
      <c r="H983" s="10">
        <v>4.3200000000000002E-2</v>
      </c>
      <c r="I983" s="10">
        <v>3.8859999999999999E-2</v>
      </c>
      <c r="J983" s="8">
        <f>+H983*E983</f>
        <v>3250.8</v>
      </c>
      <c r="K983" s="8">
        <f>+G983*I983</f>
        <v>3487.2963999999997</v>
      </c>
      <c r="L983" s="11">
        <f>+K983-J983</f>
        <v>236.49639999999954</v>
      </c>
    </row>
    <row r="984" spans="1:12" x14ac:dyDescent="0.25">
      <c r="A984" s="6">
        <v>20</v>
      </c>
      <c r="B984" s="6" t="s">
        <v>62</v>
      </c>
      <c r="C984" s="6" t="str">
        <f>A984&amp;B984</f>
        <v>20EIGHTH ST</v>
      </c>
      <c r="D984" s="7">
        <v>160860</v>
      </c>
      <c r="E984" s="7">
        <v>84280</v>
      </c>
      <c r="F984" s="8">
        <f>+(D984-E984)*0.8*-1</f>
        <v>-61264</v>
      </c>
      <c r="G984" s="9">
        <f>+F984+D984</f>
        <v>99596</v>
      </c>
      <c r="H984" s="10">
        <v>4.3200000000000002E-2</v>
      </c>
      <c r="I984" s="10">
        <v>3.8859999999999999E-2</v>
      </c>
      <c r="J984" s="8">
        <f>+H984*E984</f>
        <v>3640.8960000000002</v>
      </c>
      <c r="K984" s="8">
        <f>+G984*I984</f>
        <v>3870.3005599999997</v>
      </c>
      <c r="L984" s="11">
        <f>+K984-J984</f>
        <v>229.40455999999949</v>
      </c>
    </row>
    <row r="985" spans="1:12" ht="15.75" thickBot="1" x14ac:dyDescent="0.3">
      <c r="A985" s="6">
        <v>20</v>
      </c>
      <c r="B985" s="6" t="s">
        <v>63</v>
      </c>
      <c r="C985" s="6" t="str">
        <f>A985&amp;B985</f>
        <v>20ELEVENTH ST</v>
      </c>
      <c r="D985" s="7">
        <v>187740</v>
      </c>
      <c r="E985" s="7">
        <v>89810</v>
      </c>
      <c r="F985" s="8">
        <f>+(D985-E985)*0.8*-1</f>
        <v>-78344</v>
      </c>
      <c r="G985" s="9">
        <f>+F985+D985</f>
        <v>109396</v>
      </c>
      <c r="H985" s="10">
        <v>4.3200000000000002E-2</v>
      </c>
      <c r="I985" s="10">
        <v>3.8859999999999999E-2</v>
      </c>
      <c r="J985" s="8">
        <f>+H985*E985</f>
        <v>3879.7920000000004</v>
      </c>
      <c r="K985" s="8">
        <f>+G985*I985</f>
        <v>4251.1285600000001</v>
      </c>
      <c r="L985" s="11">
        <f>+K985-J985</f>
        <v>371.33655999999974</v>
      </c>
    </row>
    <row r="986" spans="1:12" x14ac:dyDescent="0.25">
      <c r="A986" s="14">
        <v>20</v>
      </c>
      <c r="B986" s="14" t="s">
        <v>67</v>
      </c>
      <c r="C986" s="6" t="str">
        <f>A986&amp;B986</f>
        <v>20EVELYN RD</v>
      </c>
      <c r="D986" s="15">
        <v>232400</v>
      </c>
      <c r="E986" s="15">
        <v>134470</v>
      </c>
      <c r="F986" s="8">
        <f>+(D986-E986)*0.8*-1</f>
        <v>-78344</v>
      </c>
      <c r="G986" s="9">
        <f>+F986+D986</f>
        <v>154056</v>
      </c>
      <c r="H986" s="10">
        <v>4.3200000000000002E-2</v>
      </c>
      <c r="I986" s="10">
        <v>3.8859999999999999E-2</v>
      </c>
      <c r="J986" s="8">
        <f>+H986*E986</f>
        <v>5809.1040000000003</v>
      </c>
      <c r="K986" s="8">
        <f>+G986*I986</f>
        <v>5986.6161599999996</v>
      </c>
      <c r="L986" s="11">
        <f>+K986-J986</f>
        <v>177.51215999999931</v>
      </c>
    </row>
    <row r="987" spans="1:12" ht="15.75" thickBot="1" x14ac:dyDescent="0.3">
      <c r="A987" s="16">
        <v>20</v>
      </c>
      <c r="B987" s="16" t="s">
        <v>69</v>
      </c>
      <c r="C987" s="6" t="str">
        <f>A987&amp;B987</f>
        <v>20FAIRVIEW TERR</v>
      </c>
      <c r="D987" s="17">
        <v>377580</v>
      </c>
      <c r="E987" s="17">
        <v>309680</v>
      </c>
      <c r="F987" s="8">
        <f>+(D987-E987)*0.8*-1</f>
        <v>-54320</v>
      </c>
      <c r="G987" s="9">
        <f>+F987+D987</f>
        <v>323260</v>
      </c>
      <c r="H987" s="10">
        <v>4.3200000000000002E-2</v>
      </c>
      <c r="I987" s="10">
        <v>3.8859999999999999E-2</v>
      </c>
      <c r="J987" s="8">
        <f>+H987*E987</f>
        <v>13378.176000000001</v>
      </c>
      <c r="K987" s="8">
        <f>+G987*I987</f>
        <v>12561.883599999999</v>
      </c>
      <c r="L987" s="11">
        <f>+K987-J987</f>
        <v>-816.29240000000209</v>
      </c>
    </row>
    <row r="988" spans="1:12" x14ac:dyDescent="0.25">
      <c r="A988" s="6">
        <v>20</v>
      </c>
      <c r="B988" s="6" t="s">
        <v>78</v>
      </c>
      <c r="C988" s="6" t="str">
        <f>A988&amp;B988</f>
        <v>20FRANKLIN AVE</v>
      </c>
      <c r="D988" s="7">
        <v>299950</v>
      </c>
      <c r="E988" s="7">
        <v>217420</v>
      </c>
      <c r="F988" s="8">
        <f>+(D988-E988)*0.8*-1</f>
        <v>-66024</v>
      </c>
      <c r="G988" s="9">
        <f>+F988+D988</f>
        <v>233926</v>
      </c>
      <c r="H988" s="10">
        <v>4.3200000000000002E-2</v>
      </c>
      <c r="I988" s="10">
        <v>3.8859999999999999E-2</v>
      </c>
      <c r="J988" s="8">
        <f>+H988*E988</f>
        <v>9392.5439999999999</v>
      </c>
      <c r="K988" s="8">
        <f>+G988*I988</f>
        <v>9090.3643599999996</v>
      </c>
      <c r="L988" s="11">
        <f>+K988-J988</f>
        <v>-302.17964000000029</v>
      </c>
    </row>
    <row r="989" spans="1:12" x14ac:dyDescent="0.25">
      <c r="A989" s="6">
        <v>20</v>
      </c>
      <c r="B989" s="6" t="s">
        <v>82</v>
      </c>
      <c r="C989" s="6" t="str">
        <f>A989&amp;B989</f>
        <v>20GENERAL WOOSTER RD</v>
      </c>
      <c r="D989" s="7">
        <v>399630</v>
      </c>
      <c r="E989" s="7">
        <v>251510</v>
      </c>
      <c r="F989" s="8">
        <f>+(D989-E989)*0.8*-1</f>
        <v>-118496</v>
      </c>
      <c r="G989" s="9">
        <f>+F989+D989</f>
        <v>281134</v>
      </c>
      <c r="H989" s="10">
        <v>4.3200000000000002E-2</v>
      </c>
      <c r="I989" s="10">
        <v>3.8859999999999999E-2</v>
      </c>
      <c r="J989" s="8">
        <f>+H989*E989</f>
        <v>10865.232</v>
      </c>
      <c r="K989" s="8">
        <f>+G989*I989</f>
        <v>10924.86724</v>
      </c>
      <c r="L989" s="11">
        <f>+K989-J989</f>
        <v>59.635239999999612</v>
      </c>
    </row>
    <row r="990" spans="1:12" x14ac:dyDescent="0.25">
      <c r="A990" s="6">
        <v>20</v>
      </c>
      <c r="B990" s="6" t="s">
        <v>85</v>
      </c>
      <c r="C990" s="6" t="str">
        <f>A990&amp;B990</f>
        <v>20GRANDVIEW BLVD</v>
      </c>
      <c r="D990" s="7">
        <v>208740</v>
      </c>
      <c r="E990" s="7">
        <v>140210</v>
      </c>
      <c r="F990" s="8">
        <f>+(D990-E990)*0.8*-1</f>
        <v>-54824</v>
      </c>
      <c r="G990" s="9">
        <f>+F990+D990</f>
        <v>153916</v>
      </c>
      <c r="H990" s="10">
        <v>4.3200000000000002E-2</v>
      </c>
      <c r="I990" s="10">
        <v>3.8859999999999999E-2</v>
      </c>
      <c r="J990" s="8">
        <f>+H990*E990</f>
        <v>6057.0720000000001</v>
      </c>
      <c r="K990" s="8">
        <f>+G990*I990</f>
        <v>5981.1757600000001</v>
      </c>
      <c r="L990" s="11">
        <f>+K990-J990</f>
        <v>-75.896240000000034</v>
      </c>
    </row>
    <row r="991" spans="1:12" x14ac:dyDescent="0.25">
      <c r="A991" s="6">
        <v>20</v>
      </c>
      <c r="B991" s="6" t="s">
        <v>87</v>
      </c>
      <c r="C991" s="6" t="str">
        <f>A991&amp;B991</f>
        <v>20GROVE AVE</v>
      </c>
      <c r="D991" s="7">
        <v>272510</v>
      </c>
      <c r="E991" s="7">
        <v>140350</v>
      </c>
      <c r="F991" s="8">
        <f>+(D991-E991)*0.8*-1</f>
        <v>-105728</v>
      </c>
      <c r="G991" s="9">
        <f>+F991+D991</f>
        <v>166782</v>
      </c>
      <c r="H991" s="10">
        <v>4.3200000000000002E-2</v>
      </c>
      <c r="I991" s="10">
        <v>3.8859999999999999E-2</v>
      </c>
      <c r="J991" s="8">
        <f>+H991*E991</f>
        <v>6063.12</v>
      </c>
      <c r="K991" s="8">
        <f>+G991*I991</f>
        <v>6481.1485199999997</v>
      </c>
      <c r="L991" s="11">
        <f>+K991-J991</f>
        <v>418.02851999999984</v>
      </c>
    </row>
    <row r="992" spans="1:12" x14ac:dyDescent="0.25">
      <c r="A992" s="6">
        <v>20</v>
      </c>
      <c r="B992" s="6" t="s">
        <v>92</v>
      </c>
      <c r="C992" s="6" t="str">
        <f>A992&amp;B992</f>
        <v>20HAWTHORNE PLACE</v>
      </c>
      <c r="D992" s="7">
        <v>167370</v>
      </c>
      <c r="E992" s="7">
        <v>77980</v>
      </c>
      <c r="F992" s="8">
        <f>+(D992-E992)*0.8*-1</f>
        <v>-71512</v>
      </c>
      <c r="G992" s="9">
        <f>+F992+D992</f>
        <v>95858</v>
      </c>
      <c r="H992" s="10">
        <v>4.3200000000000002E-2</v>
      </c>
      <c r="I992" s="10">
        <v>3.8859999999999999E-2</v>
      </c>
      <c r="J992" s="8">
        <f>+H992*E992</f>
        <v>3368.7360000000003</v>
      </c>
      <c r="K992" s="8">
        <f>+G992*I992</f>
        <v>3725.0418799999998</v>
      </c>
      <c r="L992" s="11">
        <f>+K992-J992</f>
        <v>356.30587999999943</v>
      </c>
    </row>
    <row r="993" spans="1:12" x14ac:dyDescent="0.25">
      <c r="A993" s="6">
        <v>20</v>
      </c>
      <c r="B993" s="6" t="s">
        <v>94</v>
      </c>
      <c r="C993" s="6" t="str">
        <f>A993&amp;B993</f>
        <v>20HIGH ST</v>
      </c>
      <c r="D993" s="7">
        <v>144760</v>
      </c>
      <c r="E993" s="7">
        <v>112210</v>
      </c>
      <c r="F993" s="8">
        <f>+(D993-E993)*0.8*-1</f>
        <v>-26040</v>
      </c>
      <c r="G993" s="9">
        <f>+F993+D993</f>
        <v>118720</v>
      </c>
      <c r="H993" s="10">
        <v>4.3200000000000002E-2</v>
      </c>
      <c r="I993" s="10">
        <v>3.8859999999999999E-2</v>
      </c>
      <c r="J993" s="8">
        <f>+H993*E993</f>
        <v>4847.4720000000007</v>
      </c>
      <c r="K993" s="8">
        <f>+G993*I993</f>
        <v>4613.4592000000002</v>
      </c>
      <c r="L993" s="11">
        <f>+K993-J993</f>
        <v>-234.01280000000042</v>
      </c>
    </row>
    <row r="994" spans="1:12" x14ac:dyDescent="0.25">
      <c r="A994" s="12">
        <v>20.5</v>
      </c>
      <c r="B994" s="12" t="s">
        <v>94</v>
      </c>
      <c r="C994" s="6" t="str">
        <f>A994&amp;B994</f>
        <v>20.5HIGH ST</v>
      </c>
      <c r="D994" s="13">
        <v>202090</v>
      </c>
      <c r="E994" s="13">
        <v>126350</v>
      </c>
      <c r="F994" s="8">
        <f>+(D994-E994)*0.8*-1</f>
        <v>-60592</v>
      </c>
      <c r="G994" s="9">
        <f>+F994+D994</f>
        <v>141498</v>
      </c>
      <c r="H994" s="10">
        <v>4.3200000000000002E-2</v>
      </c>
      <c r="I994" s="10">
        <v>3.8859999999999999E-2</v>
      </c>
      <c r="J994" s="8">
        <f>+H994*E994</f>
        <v>5458.3200000000006</v>
      </c>
      <c r="K994" s="8">
        <f>+G994*I994</f>
        <v>5498.6122799999994</v>
      </c>
      <c r="L994" s="11">
        <f>+K994-J994</f>
        <v>40.292279999998755</v>
      </c>
    </row>
    <row r="995" spans="1:12" x14ac:dyDescent="0.25">
      <c r="A995" s="12">
        <v>20</v>
      </c>
      <c r="B995" s="12" t="s">
        <v>102</v>
      </c>
      <c r="C995" s="6" t="str">
        <f>A995&amp;B995</f>
        <v>20IANNOTTI LANE</v>
      </c>
      <c r="D995" s="13">
        <v>187880</v>
      </c>
      <c r="E995" s="13">
        <v>125860</v>
      </c>
      <c r="F995" s="8">
        <f>+(D995-E995)*0.8*-1</f>
        <v>-49616</v>
      </c>
      <c r="G995" s="9">
        <f>+F995+D995</f>
        <v>138264</v>
      </c>
      <c r="H995" s="10">
        <v>4.3200000000000002E-2</v>
      </c>
      <c r="I995" s="10">
        <v>3.8859999999999999E-2</v>
      </c>
      <c r="J995" s="8">
        <f>+H995*E995</f>
        <v>5437.152</v>
      </c>
      <c r="K995" s="8">
        <f>+G995*I995</f>
        <v>5372.9390400000002</v>
      </c>
      <c r="L995" s="11">
        <f>+K995-J995</f>
        <v>-64.212959999999839</v>
      </c>
    </row>
    <row r="996" spans="1:12" ht="15.75" thickBot="1" x14ac:dyDescent="0.3">
      <c r="A996" s="6">
        <v>20</v>
      </c>
      <c r="B996" s="6" t="s">
        <v>104</v>
      </c>
      <c r="C996" s="6" t="str">
        <f>A996&amp;B996</f>
        <v>20INDIAN AVE</v>
      </c>
      <c r="D996" s="7">
        <v>229320</v>
      </c>
      <c r="E996" s="7">
        <v>126490</v>
      </c>
      <c r="F996" s="8">
        <f>+(D996-E996)*0.8*-1</f>
        <v>-82264</v>
      </c>
      <c r="G996" s="9">
        <f>+F996+D996</f>
        <v>147056</v>
      </c>
      <c r="H996" s="10">
        <v>4.3200000000000002E-2</v>
      </c>
      <c r="I996" s="10">
        <v>3.8859999999999999E-2</v>
      </c>
      <c r="J996" s="8">
        <f>+H996*E996</f>
        <v>5464.3680000000004</v>
      </c>
      <c r="K996" s="8">
        <f>+G996*I996</f>
        <v>5714.5961600000001</v>
      </c>
      <c r="L996" s="11">
        <f>+K996-J996</f>
        <v>250.22815999999966</v>
      </c>
    </row>
    <row r="997" spans="1:12" x14ac:dyDescent="0.25">
      <c r="A997" s="14">
        <v>20</v>
      </c>
      <c r="B997" s="14" t="s">
        <v>105</v>
      </c>
      <c r="C997" s="6" t="str">
        <f>A997&amp;B997</f>
        <v>20JEANETTI DR</v>
      </c>
      <c r="D997" s="15">
        <v>357700</v>
      </c>
      <c r="E997" s="15">
        <v>220640</v>
      </c>
      <c r="F997" s="8">
        <f>+(D997-E997)*0.8*-1</f>
        <v>-109648</v>
      </c>
      <c r="G997" s="9">
        <f>+F997+D997</f>
        <v>248052</v>
      </c>
      <c r="H997" s="10">
        <v>4.3200000000000002E-2</v>
      </c>
      <c r="I997" s="10">
        <v>3.8859999999999999E-2</v>
      </c>
      <c r="J997" s="8">
        <f>+H997*E997</f>
        <v>9531.648000000001</v>
      </c>
      <c r="K997" s="8">
        <f>+G997*I997</f>
        <v>9639.3007199999993</v>
      </c>
      <c r="L997" s="11">
        <f>+K997-J997</f>
        <v>107.65271999999823</v>
      </c>
    </row>
    <row r="998" spans="1:12" ht="15.75" thickBot="1" x14ac:dyDescent="0.3">
      <c r="A998" s="16">
        <v>20</v>
      </c>
      <c r="B998" s="16" t="s">
        <v>106</v>
      </c>
      <c r="C998" s="6" t="str">
        <f>A998&amp;B998</f>
        <v>20JOHN ST</v>
      </c>
      <c r="D998" s="17">
        <v>237720</v>
      </c>
      <c r="E998" s="17">
        <v>162890</v>
      </c>
      <c r="F998" s="8">
        <f>+(D998-E998)*0.8*-1</f>
        <v>-59864</v>
      </c>
      <c r="G998" s="9">
        <f>+F998+D998</f>
        <v>177856</v>
      </c>
      <c r="H998" s="10">
        <v>4.3200000000000002E-2</v>
      </c>
      <c r="I998" s="10">
        <v>3.8859999999999999E-2</v>
      </c>
      <c r="J998" s="8">
        <f>+H998*E998</f>
        <v>7036.848</v>
      </c>
      <c r="K998" s="8">
        <f>+G998*I998</f>
        <v>6911.48416</v>
      </c>
      <c r="L998" s="11">
        <f>+K998-J998</f>
        <v>-125.36383999999998</v>
      </c>
    </row>
    <row r="999" spans="1:12" x14ac:dyDescent="0.25">
      <c r="A999" s="6">
        <v>20</v>
      </c>
      <c r="B999" s="6" t="s">
        <v>108</v>
      </c>
      <c r="C999" s="6" t="str">
        <f>A999&amp;B999</f>
        <v>20KINDLE LANE</v>
      </c>
      <c r="D999" s="7">
        <v>215040</v>
      </c>
      <c r="E999" s="7">
        <v>148610</v>
      </c>
      <c r="F999" s="8">
        <f>+(D999-E999)*0.8*-1</f>
        <v>-53144</v>
      </c>
      <c r="G999" s="9">
        <f>+F999+D999</f>
        <v>161896</v>
      </c>
      <c r="H999" s="10">
        <v>4.3200000000000002E-2</v>
      </c>
      <c r="I999" s="10">
        <v>3.8859999999999999E-2</v>
      </c>
      <c r="J999" s="8">
        <f>+H999*E999</f>
        <v>6419.9520000000002</v>
      </c>
      <c r="K999" s="8">
        <f>+G999*I999</f>
        <v>6291.2785599999997</v>
      </c>
      <c r="L999" s="11">
        <f>+K999-J999</f>
        <v>-128.67344000000048</v>
      </c>
    </row>
    <row r="1000" spans="1:12" x14ac:dyDescent="0.25">
      <c r="A1000" s="6">
        <v>20</v>
      </c>
      <c r="B1000" s="6" t="s">
        <v>114</v>
      </c>
      <c r="C1000" s="6" t="str">
        <f>A1000&amp;B1000</f>
        <v>20LAUREL AVE</v>
      </c>
      <c r="D1000" s="7">
        <v>209580</v>
      </c>
      <c r="E1000" s="7">
        <v>131040</v>
      </c>
      <c r="F1000" s="8">
        <f>+(D1000-E1000)*0.8*-1</f>
        <v>-62832</v>
      </c>
      <c r="G1000" s="9">
        <f>+F1000+D1000</f>
        <v>146748</v>
      </c>
      <c r="H1000" s="10">
        <v>4.3200000000000002E-2</v>
      </c>
      <c r="I1000" s="10">
        <v>3.8859999999999999E-2</v>
      </c>
      <c r="J1000" s="8">
        <f>+H1000*E1000</f>
        <v>5660.9279999999999</v>
      </c>
      <c r="K1000" s="8">
        <f>+G1000*I1000</f>
        <v>5702.6272799999997</v>
      </c>
      <c r="L1000" s="11">
        <f>+K1000-J1000</f>
        <v>41.699279999999817</v>
      </c>
    </row>
    <row r="1001" spans="1:12" x14ac:dyDescent="0.25">
      <c r="A1001" s="6">
        <v>20</v>
      </c>
      <c r="B1001" s="6" t="s">
        <v>182</v>
      </c>
      <c r="C1001" s="6" t="str">
        <f>A1001&amp;B1001</f>
        <v>20MCCONNEY GROVE</v>
      </c>
      <c r="D1001" s="7">
        <v>100870</v>
      </c>
      <c r="E1001" s="7">
        <v>53970</v>
      </c>
      <c r="F1001" s="8">
        <f>+(D1001-E1001)*0.8*-1</f>
        <v>-37520</v>
      </c>
      <c r="G1001" s="9">
        <f>+F1001+D1001</f>
        <v>63350</v>
      </c>
      <c r="H1001" s="10">
        <v>4.3200000000000002E-2</v>
      </c>
      <c r="I1001" s="10">
        <v>3.8859999999999999E-2</v>
      </c>
      <c r="J1001" s="8">
        <f>+H1001*E1001</f>
        <v>2331.5039999999999</v>
      </c>
      <c r="K1001" s="8">
        <f>+G1001*I1001</f>
        <v>2461.7809999999999</v>
      </c>
      <c r="L1001" s="11">
        <f>+K1001-J1001</f>
        <v>130.27700000000004</v>
      </c>
    </row>
    <row r="1002" spans="1:12" x14ac:dyDescent="0.25">
      <c r="A1002" s="6">
        <v>20</v>
      </c>
      <c r="B1002" s="6" t="s">
        <v>184</v>
      </c>
      <c r="C1002" s="6" t="str">
        <f>A1002&amp;B1002</f>
        <v>20MCLAUGHLIN TERR</v>
      </c>
      <c r="D1002" s="7">
        <v>257040</v>
      </c>
      <c r="E1002" s="7">
        <v>146510</v>
      </c>
      <c r="F1002" s="8">
        <f>+(D1002-E1002)*0.8*-1</f>
        <v>-88424</v>
      </c>
      <c r="G1002" s="9">
        <f>+F1002+D1002</f>
        <v>168616</v>
      </c>
      <c r="H1002" s="10">
        <v>4.3200000000000002E-2</v>
      </c>
      <c r="I1002" s="10">
        <v>3.8859999999999999E-2</v>
      </c>
      <c r="J1002" s="8">
        <f>+H1002*E1002</f>
        <v>6329.232</v>
      </c>
      <c r="K1002" s="8">
        <f>+G1002*I1002</f>
        <v>6552.4177599999994</v>
      </c>
      <c r="L1002" s="11">
        <f>+K1002-J1002</f>
        <v>223.18575999999939</v>
      </c>
    </row>
    <row r="1003" spans="1:12" x14ac:dyDescent="0.25">
      <c r="A1003" s="6">
        <v>20</v>
      </c>
      <c r="B1003" s="6" t="s">
        <v>191</v>
      </c>
      <c r="C1003" s="6" t="str">
        <f>A1003&amp;B1003</f>
        <v>20NINTH ST</v>
      </c>
      <c r="D1003" s="7">
        <v>240170</v>
      </c>
      <c r="E1003" s="7">
        <v>142170</v>
      </c>
      <c r="F1003" s="8">
        <f>+(D1003-E1003)*0.8*-1</f>
        <v>-78400</v>
      </c>
      <c r="G1003" s="9">
        <f>+F1003+D1003</f>
        <v>161770</v>
      </c>
      <c r="H1003" s="10">
        <v>4.3200000000000002E-2</v>
      </c>
      <c r="I1003" s="10">
        <v>3.8859999999999999E-2</v>
      </c>
      <c r="J1003" s="8">
        <f>+H1003*E1003</f>
        <v>6141.7440000000006</v>
      </c>
      <c r="K1003" s="8">
        <f>+G1003*I1003</f>
        <v>6286.3822</v>
      </c>
      <c r="L1003" s="11">
        <f>+K1003-J1003</f>
        <v>144.63819999999942</v>
      </c>
    </row>
    <row r="1004" spans="1:12" x14ac:dyDescent="0.25">
      <c r="A1004" s="6">
        <v>20</v>
      </c>
      <c r="B1004" s="6" t="s">
        <v>194</v>
      </c>
      <c r="C1004" s="6" t="str">
        <f>A1004&amp;B1004</f>
        <v>20O SULLIVAN RD</v>
      </c>
      <c r="D1004" s="7">
        <v>311220</v>
      </c>
      <c r="E1004" s="7">
        <v>219240</v>
      </c>
      <c r="F1004" s="8">
        <f>+(D1004-E1004)*0.8*-1</f>
        <v>-73584</v>
      </c>
      <c r="G1004" s="9">
        <f>+F1004+D1004</f>
        <v>237636</v>
      </c>
      <c r="H1004" s="10">
        <v>4.3200000000000002E-2</v>
      </c>
      <c r="I1004" s="10">
        <v>3.8859999999999999E-2</v>
      </c>
      <c r="J1004" s="8">
        <f>+H1004*E1004</f>
        <v>9471.1679999999997</v>
      </c>
      <c r="K1004" s="8">
        <f>+G1004*I1004</f>
        <v>9234.534959999999</v>
      </c>
      <c r="L1004" s="11">
        <f>+K1004-J1004</f>
        <v>-236.63304000000062</v>
      </c>
    </row>
    <row r="1005" spans="1:12" x14ac:dyDescent="0.25">
      <c r="A1005" s="6">
        <v>20</v>
      </c>
      <c r="B1005" s="6" t="s">
        <v>195</v>
      </c>
      <c r="C1005" s="6" t="str">
        <f>A1005&amp;B1005</f>
        <v>20OAK ST</v>
      </c>
      <c r="D1005" s="7">
        <v>134750</v>
      </c>
      <c r="E1005" s="7">
        <v>78960</v>
      </c>
      <c r="F1005" s="8">
        <f>+(D1005-E1005)*0.8*-1</f>
        <v>-44632</v>
      </c>
      <c r="G1005" s="9">
        <f>+F1005+D1005</f>
        <v>90118</v>
      </c>
      <c r="H1005" s="10">
        <v>4.3200000000000002E-2</v>
      </c>
      <c r="I1005" s="10">
        <v>3.8859999999999999E-2</v>
      </c>
      <c r="J1005" s="8">
        <f>+H1005*E1005</f>
        <v>3411.0720000000001</v>
      </c>
      <c r="K1005" s="8">
        <f>+G1005*I1005</f>
        <v>3501.9854799999998</v>
      </c>
      <c r="L1005" s="11">
        <f>+K1005-J1005</f>
        <v>90.913479999999709</v>
      </c>
    </row>
    <row r="1006" spans="1:12" x14ac:dyDescent="0.25">
      <c r="A1006" s="6">
        <v>20</v>
      </c>
      <c r="B1006" s="6" t="s">
        <v>196</v>
      </c>
      <c r="C1006" s="6" t="str">
        <f>A1006&amp;B1006</f>
        <v>20OLD SENTINEL HILL RD</v>
      </c>
      <c r="D1006" s="7">
        <v>208530</v>
      </c>
      <c r="E1006" s="7">
        <v>148330</v>
      </c>
      <c r="F1006" s="8">
        <f>+(D1006-E1006)*0.8*-1</f>
        <v>-48160</v>
      </c>
      <c r="G1006" s="9">
        <f>+F1006+D1006</f>
        <v>160370</v>
      </c>
      <c r="H1006" s="10">
        <v>4.3200000000000002E-2</v>
      </c>
      <c r="I1006" s="10">
        <v>3.8859999999999999E-2</v>
      </c>
      <c r="J1006" s="8">
        <f>+H1006*E1006</f>
        <v>6407.8560000000007</v>
      </c>
      <c r="K1006" s="8">
        <f>+G1006*I1006</f>
        <v>6231.9781999999996</v>
      </c>
      <c r="L1006" s="11">
        <f>+K1006-J1006</f>
        <v>-175.87780000000112</v>
      </c>
    </row>
    <row r="1007" spans="1:12" x14ac:dyDescent="0.25">
      <c r="A1007" s="6">
        <v>20</v>
      </c>
      <c r="B1007" s="6" t="s">
        <v>199</v>
      </c>
      <c r="C1007" s="6" t="str">
        <f>A1007&amp;B1007</f>
        <v>20ORANGEWOOD WEST</v>
      </c>
      <c r="D1007" s="7">
        <v>131670</v>
      </c>
      <c r="E1007" s="7">
        <v>82530</v>
      </c>
      <c r="F1007" s="8">
        <f>+(D1007-E1007)*0.8*-1</f>
        <v>-39312</v>
      </c>
      <c r="G1007" s="9">
        <f>+F1007+D1007</f>
        <v>92358</v>
      </c>
      <c r="H1007" s="10">
        <v>4.3200000000000002E-2</v>
      </c>
      <c r="I1007" s="10">
        <v>3.8859999999999999E-2</v>
      </c>
      <c r="J1007" s="8">
        <f>+H1007*E1007</f>
        <v>3565.2960000000003</v>
      </c>
      <c r="K1007" s="8">
        <f>+G1007*I1007</f>
        <v>3589.03188</v>
      </c>
      <c r="L1007" s="11">
        <f>+K1007-J1007</f>
        <v>23.735879999999725</v>
      </c>
    </row>
    <row r="1008" spans="1:12" x14ac:dyDescent="0.25">
      <c r="A1008" s="6">
        <v>20</v>
      </c>
      <c r="B1008" s="6" t="s">
        <v>205</v>
      </c>
      <c r="C1008" s="6" t="str">
        <f>A1008&amp;B1008</f>
        <v>20PINE ST</v>
      </c>
      <c r="D1008" s="7">
        <v>223720</v>
      </c>
      <c r="E1008" s="7">
        <v>141960</v>
      </c>
      <c r="F1008" s="8">
        <f>+(D1008-E1008)*0.8*-1</f>
        <v>-65408</v>
      </c>
      <c r="G1008" s="9">
        <f>+F1008+D1008</f>
        <v>158312</v>
      </c>
      <c r="H1008" s="10">
        <v>4.3200000000000002E-2</v>
      </c>
      <c r="I1008" s="10">
        <v>3.8859999999999999E-2</v>
      </c>
      <c r="J1008" s="8">
        <f>+H1008*E1008</f>
        <v>6132.6720000000005</v>
      </c>
      <c r="K1008" s="8">
        <f>+G1008*I1008</f>
        <v>6152.00432</v>
      </c>
      <c r="L1008" s="11">
        <f>+K1008-J1008</f>
        <v>19.332319999999527</v>
      </c>
    </row>
    <row r="1009" spans="1:12" x14ac:dyDescent="0.25">
      <c r="A1009" s="12">
        <v>20</v>
      </c>
      <c r="B1009" s="12" t="s">
        <v>210</v>
      </c>
      <c r="C1009" s="6" t="str">
        <f>A1009&amp;B1009</f>
        <v>20PROSPECT ST</v>
      </c>
      <c r="D1009" s="13">
        <v>258720</v>
      </c>
      <c r="E1009" s="13">
        <v>185920</v>
      </c>
      <c r="F1009" s="8">
        <f>+(D1009-E1009)*0.8*-1</f>
        <v>-58240</v>
      </c>
      <c r="G1009" s="9">
        <f>+F1009+D1009</f>
        <v>200480</v>
      </c>
      <c r="H1009" s="10">
        <v>4.3200000000000002E-2</v>
      </c>
      <c r="I1009" s="10">
        <v>3.8859999999999999E-2</v>
      </c>
      <c r="J1009" s="8">
        <f>+H1009*E1009</f>
        <v>8031.7440000000006</v>
      </c>
      <c r="K1009" s="8">
        <f>+G1009*I1009</f>
        <v>7790.6527999999998</v>
      </c>
      <c r="L1009" s="11">
        <f>+K1009-J1009</f>
        <v>-241.09120000000075</v>
      </c>
    </row>
    <row r="1010" spans="1:12" x14ac:dyDescent="0.25">
      <c r="A1010" s="6">
        <v>20</v>
      </c>
      <c r="B1010" s="6" t="s">
        <v>214</v>
      </c>
      <c r="C1010" s="6" t="str">
        <f>A1010&amp;B1010</f>
        <v>20SANTANGELO TERR</v>
      </c>
      <c r="D1010" s="7">
        <v>109480</v>
      </c>
      <c r="E1010" s="7">
        <v>37590</v>
      </c>
      <c r="F1010" s="8">
        <f>+(D1010-E1010)*0.8*-1</f>
        <v>-57512</v>
      </c>
      <c r="G1010" s="9">
        <f>+F1010+D1010</f>
        <v>51968</v>
      </c>
      <c r="H1010" s="10">
        <v>4.3200000000000002E-2</v>
      </c>
      <c r="I1010" s="10">
        <v>3.8859999999999999E-2</v>
      </c>
      <c r="J1010" s="8">
        <f>+H1010*E1010</f>
        <v>1623.8880000000001</v>
      </c>
      <c r="K1010" s="8">
        <f>+G1010*I1010</f>
        <v>2019.47648</v>
      </c>
      <c r="L1010" s="11">
        <f>+K1010-J1010</f>
        <v>395.58847999999989</v>
      </c>
    </row>
    <row r="1011" spans="1:12" x14ac:dyDescent="0.25">
      <c r="A1011" s="6">
        <v>20</v>
      </c>
      <c r="B1011" s="6" t="s">
        <v>216</v>
      </c>
      <c r="C1011" s="6" t="str">
        <f>A1011&amp;B1011</f>
        <v>20SELMA AVE</v>
      </c>
      <c r="D1011" s="7">
        <v>220990</v>
      </c>
      <c r="E1011" s="7">
        <v>159740</v>
      </c>
      <c r="F1011" s="8">
        <f>+(D1011-E1011)*0.8*-1</f>
        <v>-49000</v>
      </c>
      <c r="G1011" s="9">
        <f>+F1011+D1011</f>
        <v>171990</v>
      </c>
      <c r="H1011" s="10">
        <v>4.3200000000000002E-2</v>
      </c>
      <c r="I1011" s="10">
        <v>3.8859999999999999E-2</v>
      </c>
      <c r="J1011" s="8">
        <f>+H1011*E1011</f>
        <v>6900.768</v>
      </c>
      <c r="K1011" s="8">
        <f>+G1011*I1011</f>
        <v>6683.5313999999998</v>
      </c>
      <c r="L1011" s="11">
        <f>+K1011-J1011</f>
        <v>-217.23660000000018</v>
      </c>
    </row>
    <row r="1012" spans="1:12" x14ac:dyDescent="0.25">
      <c r="A1012" s="6">
        <v>20</v>
      </c>
      <c r="B1012" s="6" t="s">
        <v>219</v>
      </c>
      <c r="C1012" s="6" t="str">
        <f>A1012&amp;B1012</f>
        <v>20SEYMOUR AVE</v>
      </c>
      <c r="D1012" s="7">
        <v>247240</v>
      </c>
      <c r="E1012" s="7">
        <v>160510</v>
      </c>
      <c r="F1012" s="8">
        <f>+(D1012-E1012)*0.8*-1</f>
        <v>-69384</v>
      </c>
      <c r="G1012" s="9">
        <f>+F1012+D1012</f>
        <v>177856</v>
      </c>
      <c r="H1012" s="10">
        <v>4.3200000000000002E-2</v>
      </c>
      <c r="I1012" s="10">
        <v>3.8859999999999999E-2</v>
      </c>
      <c r="J1012" s="8">
        <f>+H1012*E1012</f>
        <v>6934.0320000000002</v>
      </c>
      <c r="K1012" s="8">
        <f>+G1012*I1012</f>
        <v>6911.48416</v>
      </c>
      <c r="L1012" s="11">
        <f>+K1012-J1012</f>
        <v>-22.547840000000178</v>
      </c>
    </row>
    <row r="1013" spans="1:12" x14ac:dyDescent="0.25">
      <c r="A1013" s="6">
        <v>20</v>
      </c>
      <c r="B1013" s="6" t="s">
        <v>220</v>
      </c>
      <c r="C1013" s="6" t="str">
        <f>A1013&amp;B1013</f>
        <v>20SHELTON ST</v>
      </c>
      <c r="D1013" s="7">
        <v>224000</v>
      </c>
      <c r="E1013" s="7">
        <v>152530</v>
      </c>
      <c r="F1013" s="8">
        <f>+(D1013-E1013)*0.8*-1</f>
        <v>-57176</v>
      </c>
      <c r="G1013" s="9">
        <f>+F1013+D1013</f>
        <v>166824</v>
      </c>
      <c r="H1013" s="10">
        <v>4.3200000000000002E-2</v>
      </c>
      <c r="I1013" s="10">
        <v>3.8859999999999999E-2</v>
      </c>
      <c r="J1013" s="8">
        <f>+H1013*E1013</f>
        <v>6589.2960000000003</v>
      </c>
      <c r="K1013" s="8">
        <f>+G1013*I1013</f>
        <v>6482.7806399999999</v>
      </c>
      <c r="L1013" s="11">
        <f>+K1013-J1013</f>
        <v>-106.51536000000033</v>
      </c>
    </row>
    <row r="1014" spans="1:12" x14ac:dyDescent="0.25">
      <c r="A1014" s="6">
        <v>20</v>
      </c>
      <c r="B1014" s="6" t="s">
        <v>222</v>
      </c>
      <c r="C1014" s="6" t="str">
        <f>A1014&amp;B1014</f>
        <v>20SILVER HILL CND</v>
      </c>
      <c r="D1014" s="7">
        <v>75460</v>
      </c>
      <c r="E1014" s="7">
        <v>51170</v>
      </c>
      <c r="F1014" s="8">
        <f>+(D1014-E1014)*0.8*-1</f>
        <v>-19432</v>
      </c>
      <c r="G1014" s="9">
        <f>+F1014+D1014</f>
        <v>56028</v>
      </c>
      <c r="H1014" s="10">
        <v>4.3200000000000002E-2</v>
      </c>
      <c r="I1014" s="10">
        <v>3.8859999999999999E-2</v>
      </c>
      <c r="J1014" s="8">
        <f>+H1014*E1014</f>
        <v>2210.5440000000003</v>
      </c>
      <c r="K1014" s="8">
        <f>+G1014*I1014</f>
        <v>2177.2480799999998</v>
      </c>
      <c r="L1014" s="11">
        <f>+K1014-J1014</f>
        <v>-33.295920000000478</v>
      </c>
    </row>
    <row r="1015" spans="1:12" x14ac:dyDescent="0.25">
      <c r="A1015" s="6">
        <v>20</v>
      </c>
      <c r="B1015" s="6" t="s">
        <v>226</v>
      </c>
      <c r="C1015" s="6" t="str">
        <f>A1015&amp;B1015</f>
        <v>20SMITH ST</v>
      </c>
      <c r="D1015" s="7">
        <v>206150</v>
      </c>
      <c r="E1015" s="7">
        <v>109410</v>
      </c>
      <c r="F1015" s="8">
        <f>+(D1015-E1015)*0.8*-1</f>
        <v>-77392</v>
      </c>
      <c r="G1015" s="9">
        <f>+F1015+D1015</f>
        <v>128758</v>
      </c>
      <c r="H1015" s="10">
        <v>4.3200000000000002E-2</v>
      </c>
      <c r="I1015" s="10">
        <v>3.8859999999999999E-2</v>
      </c>
      <c r="J1015" s="8">
        <f>+H1015*E1015</f>
        <v>4726.5120000000006</v>
      </c>
      <c r="K1015" s="8">
        <f>+G1015*I1015</f>
        <v>5003.5358799999995</v>
      </c>
      <c r="L1015" s="11">
        <f>+K1015-J1015</f>
        <v>277.02387999999883</v>
      </c>
    </row>
    <row r="1016" spans="1:12" ht="15.75" thickBot="1" x14ac:dyDescent="0.3">
      <c r="A1016" s="6">
        <v>20</v>
      </c>
      <c r="B1016" s="6" t="s">
        <v>231</v>
      </c>
      <c r="C1016" s="6" t="str">
        <f>A1016&amp;B1016</f>
        <v>20STEPHEN ST</v>
      </c>
      <c r="D1016" s="7">
        <v>215460</v>
      </c>
      <c r="E1016" s="7">
        <v>137060</v>
      </c>
      <c r="F1016" s="8">
        <f>+(D1016-E1016)*0.8*-1</f>
        <v>-62720</v>
      </c>
      <c r="G1016" s="9">
        <f>+F1016+D1016</f>
        <v>152740</v>
      </c>
      <c r="H1016" s="10">
        <v>4.3200000000000002E-2</v>
      </c>
      <c r="I1016" s="10">
        <v>3.8859999999999999E-2</v>
      </c>
      <c r="J1016" s="8">
        <f>+H1016*E1016</f>
        <v>5920.9920000000002</v>
      </c>
      <c r="K1016" s="8">
        <f>+G1016*I1016</f>
        <v>5935.4763999999996</v>
      </c>
      <c r="L1016" s="11">
        <f>+K1016-J1016</f>
        <v>14.484399999999368</v>
      </c>
    </row>
    <row r="1017" spans="1:12" x14ac:dyDescent="0.25">
      <c r="A1017" s="14">
        <v>20</v>
      </c>
      <c r="B1017" s="14" t="s">
        <v>235</v>
      </c>
      <c r="C1017" s="6" t="str">
        <f>A1017&amp;B1017</f>
        <v>20SUMMIT ST</v>
      </c>
      <c r="D1017" s="15">
        <v>213080</v>
      </c>
      <c r="E1017" s="15">
        <v>140770</v>
      </c>
      <c r="F1017" s="8">
        <f>+(D1017-E1017)*0.8*-1</f>
        <v>-57848</v>
      </c>
      <c r="G1017" s="9">
        <f>+F1017+D1017</f>
        <v>155232</v>
      </c>
      <c r="H1017" s="10">
        <v>4.3200000000000002E-2</v>
      </c>
      <c r="I1017" s="10">
        <v>3.8859999999999999E-2</v>
      </c>
      <c r="J1017" s="8">
        <f>+H1017*E1017</f>
        <v>6081.2640000000001</v>
      </c>
      <c r="K1017" s="8">
        <f>+G1017*I1017</f>
        <v>6032.3155200000001</v>
      </c>
      <c r="L1017" s="11">
        <f>+K1017-J1017</f>
        <v>-48.948480000000018</v>
      </c>
    </row>
    <row r="1018" spans="1:12" ht="15.75" thickBot="1" x14ac:dyDescent="0.3">
      <c r="A1018" s="16">
        <v>20</v>
      </c>
      <c r="B1018" s="16" t="s">
        <v>238</v>
      </c>
      <c r="C1018" s="6" t="str">
        <f>A1018&amp;B1018</f>
        <v>20TENTH ST</v>
      </c>
      <c r="D1018" s="17">
        <v>178710</v>
      </c>
      <c r="E1018" s="17">
        <v>114310</v>
      </c>
      <c r="F1018" s="8">
        <f>+(D1018-E1018)*0.8*-1</f>
        <v>-51520</v>
      </c>
      <c r="G1018" s="9">
        <f>+F1018+D1018</f>
        <v>127190</v>
      </c>
      <c r="H1018" s="10">
        <v>4.3200000000000002E-2</v>
      </c>
      <c r="I1018" s="10">
        <v>3.8859999999999999E-2</v>
      </c>
      <c r="J1018" s="8">
        <f>+H1018*E1018</f>
        <v>4938.192</v>
      </c>
      <c r="K1018" s="8">
        <f>+G1018*I1018</f>
        <v>4942.6034</v>
      </c>
      <c r="L1018" s="11">
        <f>+K1018-J1018</f>
        <v>4.4113999999999578</v>
      </c>
    </row>
    <row r="1019" spans="1:12" x14ac:dyDescent="0.25">
      <c r="A1019" s="6">
        <v>21</v>
      </c>
      <c r="B1019" s="6" t="s">
        <v>6</v>
      </c>
      <c r="C1019" s="6" t="str">
        <f>A1019&amp;B1019</f>
        <v>21ATWATER AVE</v>
      </c>
      <c r="D1019" s="7">
        <v>467880</v>
      </c>
      <c r="E1019" s="7">
        <v>225400</v>
      </c>
      <c r="F1019" s="8">
        <f>+(D1019-E1019)*0.8*-1</f>
        <v>-193984</v>
      </c>
      <c r="G1019" s="9">
        <f>+F1019+D1019</f>
        <v>273896</v>
      </c>
      <c r="H1019" s="10">
        <v>4.3200000000000002E-2</v>
      </c>
      <c r="I1019" s="10">
        <v>3.8859999999999999E-2</v>
      </c>
      <c r="J1019" s="8">
        <f>+H1019*E1019</f>
        <v>9737.2800000000007</v>
      </c>
      <c r="K1019" s="8">
        <f>+G1019*I1019</f>
        <v>10643.59856</v>
      </c>
      <c r="L1019" s="11">
        <f>+K1019-J1019</f>
        <v>906.31855999999971</v>
      </c>
    </row>
    <row r="1020" spans="1:12" x14ac:dyDescent="0.25">
      <c r="A1020" s="6">
        <v>21</v>
      </c>
      <c r="B1020" s="6" t="s">
        <v>13</v>
      </c>
      <c r="C1020" s="6" t="str">
        <f>A1020&amp;B1020</f>
        <v>21BELLEVIEW DR</v>
      </c>
      <c r="D1020" s="7">
        <v>291130</v>
      </c>
      <c r="E1020" s="7">
        <v>191590</v>
      </c>
      <c r="F1020" s="8">
        <f>+(D1020-E1020)*0.8*-1</f>
        <v>-79632</v>
      </c>
      <c r="G1020" s="9">
        <f>+F1020+D1020</f>
        <v>211498</v>
      </c>
      <c r="H1020" s="10">
        <v>4.3200000000000002E-2</v>
      </c>
      <c r="I1020" s="10">
        <v>3.8859999999999999E-2</v>
      </c>
      <c r="J1020" s="8">
        <f>+H1020*E1020</f>
        <v>8276.6880000000001</v>
      </c>
      <c r="K1020" s="8">
        <f>+G1020*I1020</f>
        <v>8218.8122800000001</v>
      </c>
      <c r="L1020" s="11">
        <f>+K1020-J1020</f>
        <v>-57.875720000000001</v>
      </c>
    </row>
    <row r="1021" spans="1:12" x14ac:dyDescent="0.25">
      <c r="A1021" s="6">
        <v>21</v>
      </c>
      <c r="B1021" s="6" t="s">
        <v>18</v>
      </c>
      <c r="C1021" s="6" t="str">
        <f>A1021&amp;B1021</f>
        <v>21BROOKSIDE COMM</v>
      </c>
      <c r="D1021" s="7">
        <v>199430</v>
      </c>
      <c r="E1021" s="7">
        <v>101850</v>
      </c>
      <c r="F1021" s="8">
        <f>+(D1021-E1021)*0.8*-1</f>
        <v>-78064</v>
      </c>
      <c r="G1021" s="9">
        <f>+F1021+D1021</f>
        <v>121366</v>
      </c>
      <c r="H1021" s="10">
        <v>4.3200000000000002E-2</v>
      </c>
      <c r="I1021" s="10">
        <v>3.8859999999999999E-2</v>
      </c>
      <c r="J1021" s="8">
        <f>+H1021*E1021</f>
        <v>4399.92</v>
      </c>
      <c r="K1021" s="8">
        <f>+G1021*I1021</f>
        <v>4716.2827600000001</v>
      </c>
      <c r="L1021" s="11">
        <f>+K1021-J1021</f>
        <v>316.36275999999998</v>
      </c>
    </row>
    <row r="1022" spans="1:12" x14ac:dyDescent="0.25">
      <c r="A1022" s="6">
        <v>21</v>
      </c>
      <c r="B1022" s="6" t="s">
        <v>21</v>
      </c>
      <c r="C1022" s="6" t="str">
        <f>A1022&amp;B1022</f>
        <v>21BURTVILLE AVE</v>
      </c>
      <c r="D1022" s="7">
        <v>235340</v>
      </c>
      <c r="E1022" s="7">
        <v>133910</v>
      </c>
      <c r="F1022" s="8">
        <f>+(D1022-E1022)*0.8*-1</f>
        <v>-81144</v>
      </c>
      <c r="G1022" s="9">
        <f>+F1022+D1022</f>
        <v>154196</v>
      </c>
      <c r="H1022" s="10">
        <v>4.3200000000000002E-2</v>
      </c>
      <c r="I1022" s="10">
        <v>3.8859999999999999E-2</v>
      </c>
      <c r="J1022" s="8">
        <f>+H1022*E1022</f>
        <v>5784.9120000000003</v>
      </c>
      <c r="K1022" s="8">
        <f>+G1022*I1022</f>
        <v>5992.05656</v>
      </c>
      <c r="L1022" s="11">
        <f>+K1022-J1022</f>
        <v>207.14455999999973</v>
      </c>
    </row>
    <row r="1023" spans="1:12" x14ac:dyDescent="0.25">
      <c r="A1023" s="6">
        <v>21</v>
      </c>
      <c r="B1023" s="6" t="s">
        <v>26</v>
      </c>
      <c r="C1023" s="6" t="str">
        <f>A1023&amp;B1023</f>
        <v>21CEDRIC AVE</v>
      </c>
      <c r="D1023" s="7">
        <v>205380</v>
      </c>
      <c r="E1023" s="7">
        <v>159950</v>
      </c>
      <c r="F1023" s="8">
        <f>+(D1023-E1023)*0.8*-1</f>
        <v>-36344</v>
      </c>
      <c r="G1023" s="9">
        <f>+F1023+D1023</f>
        <v>169036</v>
      </c>
      <c r="H1023" s="10">
        <v>4.3200000000000002E-2</v>
      </c>
      <c r="I1023" s="10">
        <v>3.8859999999999999E-2</v>
      </c>
      <c r="J1023" s="8">
        <f>+H1023*E1023</f>
        <v>6909.84</v>
      </c>
      <c r="K1023" s="8">
        <f>+G1023*I1023</f>
        <v>6568.7389599999997</v>
      </c>
      <c r="L1023" s="11">
        <f>+K1023-J1023</f>
        <v>-341.10104000000047</v>
      </c>
    </row>
    <row r="1024" spans="1:12" x14ac:dyDescent="0.25">
      <c r="A1024" s="6">
        <v>21</v>
      </c>
      <c r="B1024" s="6" t="s">
        <v>33</v>
      </c>
      <c r="C1024" s="6" t="str">
        <f>A1024&amp;B1024</f>
        <v>21CLARK ST EXT</v>
      </c>
      <c r="D1024" s="7">
        <v>382970</v>
      </c>
      <c r="E1024" s="7">
        <v>217560</v>
      </c>
      <c r="F1024" s="8">
        <f>+(D1024-E1024)*0.8*-1</f>
        <v>-132328</v>
      </c>
      <c r="G1024" s="9">
        <f>+F1024+D1024</f>
        <v>250642</v>
      </c>
      <c r="H1024" s="10">
        <v>4.3200000000000002E-2</v>
      </c>
      <c r="I1024" s="10">
        <v>3.8859999999999999E-2</v>
      </c>
      <c r="J1024" s="8">
        <f>+H1024*E1024</f>
        <v>9398.5920000000006</v>
      </c>
      <c r="K1024" s="8">
        <f>+G1024*I1024</f>
        <v>9739.9481199999991</v>
      </c>
      <c r="L1024" s="11">
        <f>+K1024-J1024</f>
        <v>341.35611999999855</v>
      </c>
    </row>
    <row r="1025" spans="1:12" x14ac:dyDescent="0.25">
      <c r="A1025" s="6">
        <v>21</v>
      </c>
      <c r="B1025" s="6" t="s">
        <v>34</v>
      </c>
      <c r="C1025" s="6" t="str">
        <f>A1025&amp;B1025</f>
        <v>21COE LANE</v>
      </c>
      <c r="D1025" s="7">
        <v>246820</v>
      </c>
      <c r="E1025" s="7">
        <v>164780</v>
      </c>
      <c r="F1025" s="8">
        <f>+(D1025-E1025)*0.8*-1</f>
        <v>-65632</v>
      </c>
      <c r="G1025" s="9">
        <f>+F1025+D1025</f>
        <v>181188</v>
      </c>
      <c r="H1025" s="10">
        <v>4.3200000000000002E-2</v>
      </c>
      <c r="I1025" s="10">
        <v>3.8859999999999999E-2</v>
      </c>
      <c r="J1025" s="8">
        <f>+H1025*E1025</f>
        <v>7118.4960000000001</v>
      </c>
      <c r="K1025" s="8">
        <f>+G1025*I1025</f>
        <v>7040.9656799999993</v>
      </c>
      <c r="L1025" s="11">
        <f>+K1025-J1025</f>
        <v>-77.530320000000756</v>
      </c>
    </row>
    <row r="1026" spans="1:12" x14ac:dyDescent="0.25">
      <c r="A1026" s="6">
        <v>21</v>
      </c>
      <c r="B1026" s="6" t="s">
        <v>36</v>
      </c>
      <c r="C1026" s="6" t="str">
        <f>A1026&amp;B1026</f>
        <v>21COMMODORE COMMO</v>
      </c>
      <c r="D1026" s="7">
        <v>168210</v>
      </c>
      <c r="E1026" s="7">
        <v>93170</v>
      </c>
      <c r="F1026" s="8">
        <f>+(D1026-E1026)*0.8*-1</f>
        <v>-60032</v>
      </c>
      <c r="G1026" s="9">
        <f>+F1026+D1026</f>
        <v>108178</v>
      </c>
      <c r="H1026" s="10">
        <v>4.3200000000000002E-2</v>
      </c>
      <c r="I1026" s="10">
        <v>3.8859999999999999E-2</v>
      </c>
      <c r="J1026" s="8">
        <f>+H1026*E1026</f>
        <v>4024.9440000000004</v>
      </c>
      <c r="K1026" s="8">
        <f>+G1026*I1026</f>
        <v>4203.7970800000003</v>
      </c>
      <c r="L1026" s="11">
        <f>+K1026-J1026</f>
        <v>178.85307999999986</v>
      </c>
    </row>
    <row r="1027" spans="1:12" x14ac:dyDescent="0.25">
      <c r="A1027" s="6">
        <v>21</v>
      </c>
      <c r="B1027" s="6" t="s">
        <v>37</v>
      </c>
      <c r="C1027" s="6" t="str">
        <f>A1027&amp;B1027</f>
        <v>21COMMODORE HULL</v>
      </c>
      <c r="D1027" s="7">
        <v>401590</v>
      </c>
      <c r="E1027" s="7">
        <v>263900</v>
      </c>
      <c r="F1027" s="8">
        <f>+(D1027-E1027)*0.8*-1</f>
        <v>-110152</v>
      </c>
      <c r="G1027" s="9">
        <f>+F1027+D1027</f>
        <v>291438</v>
      </c>
      <c r="H1027" s="10">
        <v>4.3200000000000002E-2</v>
      </c>
      <c r="I1027" s="10">
        <v>3.8859999999999999E-2</v>
      </c>
      <c r="J1027" s="8">
        <f>+H1027*E1027</f>
        <v>11400.480000000001</v>
      </c>
      <c r="K1027" s="8">
        <f>+G1027*I1027</f>
        <v>11325.28068</v>
      </c>
      <c r="L1027" s="11">
        <f>+K1027-J1027</f>
        <v>-75.199320000001535</v>
      </c>
    </row>
    <row r="1028" spans="1:12" x14ac:dyDescent="0.25">
      <c r="A1028" s="6">
        <v>21</v>
      </c>
      <c r="B1028" s="6" t="s">
        <v>40</v>
      </c>
      <c r="C1028" s="6" t="str">
        <f>A1028&amp;B1028</f>
        <v>21COPPOLA TERR</v>
      </c>
      <c r="D1028" s="7">
        <v>160160</v>
      </c>
      <c r="E1028" s="7">
        <v>113890</v>
      </c>
      <c r="F1028" s="8">
        <f>+(D1028-E1028)*0.8*-1</f>
        <v>-37016</v>
      </c>
      <c r="G1028" s="9">
        <f>+F1028+D1028</f>
        <v>123144</v>
      </c>
      <c r="H1028" s="10">
        <v>4.3200000000000002E-2</v>
      </c>
      <c r="I1028" s="10">
        <v>3.8859999999999999E-2</v>
      </c>
      <c r="J1028" s="8">
        <f>+H1028*E1028</f>
        <v>4920.0480000000007</v>
      </c>
      <c r="K1028" s="8">
        <f>+G1028*I1028</f>
        <v>4785.3758399999997</v>
      </c>
      <c r="L1028" s="11">
        <f>+K1028-J1028</f>
        <v>-134.67216000000099</v>
      </c>
    </row>
    <row r="1029" spans="1:12" x14ac:dyDescent="0.25">
      <c r="A1029" s="6">
        <v>21</v>
      </c>
      <c r="B1029" s="6" t="s">
        <v>41</v>
      </c>
      <c r="C1029" s="6" t="str">
        <f>A1029&amp;B1029</f>
        <v>21COTTAGE ST</v>
      </c>
      <c r="D1029" s="7">
        <v>391790</v>
      </c>
      <c r="E1029" s="7">
        <v>252210</v>
      </c>
      <c r="F1029" s="8">
        <f>+(D1029-E1029)*0.8*-1</f>
        <v>-111664</v>
      </c>
      <c r="G1029" s="9">
        <f>+F1029+D1029</f>
        <v>280126</v>
      </c>
      <c r="H1029" s="10">
        <v>4.3200000000000002E-2</v>
      </c>
      <c r="I1029" s="10">
        <v>3.8859999999999999E-2</v>
      </c>
      <c r="J1029" s="8">
        <f>+H1029*E1029</f>
        <v>10895.472</v>
      </c>
      <c r="K1029" s="8">
        <f>+G1029*I1029</f>
        <v>10885.69636</v>
      </c>
      <c r="L1029" s="11">
        <f>+K1029-J1029</f>
        <v>-9.7756399999998393</v>
      </c>
    </row>
    <row r="1030" spans="1:12" x14ac:dyDescent="0.25">
      <c r="A1030" s="6">
        <v>21</v>
      </c>
      <c r="B1030" s="6" t="s">
        <v>52</v>
      </c>
      <c r="C1030" s="6" t="str">
        <f>A1030&amp;B1030</f>
        <v>21DERBYSHIRE</v>
      </c>
      <c r="D1030" s="7">
        <v>191380</v>
      </c>
      <c r="E1030" s="7">
        <v>114730</v>
      </c>
      <c r="F1030" s="8">
        <f>+(D1030-E1030)*0.8*-1</f>
        <v>-61320</v>
      </c>
      <c r="G1030" s="9">
        <f>+F1030+D1030</f>
        <v>130060</v>
      </c>
      <c r="H1030" s="10">
        <v>4.3200000000000002E-2</v>
      </c>
      <c r="I1030" s="10">
        <v>3.8859999999999999E-2</v>
      </c>
      <c r="J1030" s="8">
        <f>+H1030*E1030</f>
        <v>4956.3360000000002</v>
      </c>
      <c r="K1030" s="8">
        <f>+G1030*I1030</f>
        <v>5054.1315999999997</v>
      </c>
      <c r="L1030" s="11">
        <f>+K1030-J1030</f>
        <v>97.795599999999467</v>
      </c>
    </row>
    <row r="1031" spans="1:12" x14ac:dyDescent="0.25">
      <c r="A1031" s="6">
        <v>21</v>
      </c>
      <c r="B1031" s="6" t="s">
        <v>55</v>
      </c>
      <c r="C1031" s="6" t="str">
        <f>A1031&amp;B1031</f>
        <v>21DIVISION ST</v>
      </c>
      <c r="D1031" s="7">
        <v>143850</v>
      </c>
      <c r="E1031" s="7">
        <v>94780</v>
      </c>
      <c r="F1031" s="8">
        <f>+(D1031-E1031)*0.8*-1</f>
        <v>-39256</v>
      </c>
      <c r="G1031" s="9">
        <f>+F1031+D1031</f>
        <v>104594</v>
      </c>
      <c r="H1031" s="10">
        <v>4.3200000000000002E-2</v>
      </c>
      <c r="I1031" s="10">
        <v>3.8859999999999999E-2</v>
      </c>
      <c r="J1031" s="8">
        <f>+H1031*E1031</f>
        <v>4094.4960000000001</v>
      </c>
      <c r="K1031" s="8">
        <f>+G1031*I1031</f>
        <v>4064.5228400000001</v>
      </c>
      <c r="L1031" s="11">
        <f>+K1031-J1031</f>
        <v>-29.973160000000007</v>
      </c>
    </row>
    <row r="1032" spans="1:12" x14ac:dyDescent="0.25">
      <c r="A1032" s="6">
        <v>21</v>
      </c>
      <c r="B1032" s="6" t="s">
        <v>62</v>
      </c>
      <c r="C1032" s="6" t="str">
        <f>A1032&amp;B1032</f>
        <v>21EIGHTH ST</v>
      </c>
      <c r="D1032" s="7">
        <v>186970</v>
      </c>
      <c r="E1032" s="7">
        <v>94430</v>
      </c>
      <c r="F1032" s="8">
        <f>+(D1032-E1032)*0.8*-1</f>
        <v>-74032</v>
      </c>
      <c r="G1032" s="9">
        <f>+F1032+D1032</f>
        <v>112938</v>
      </c>
      <c r="H1032" s="10">
        <v>4.3200000000000002E-2</v>
      </c>
      <c r="I1032" s="10">
        <v>3.8859999999999999E-2</v>
      </c>
      <c r="J1032" s="8">
        <f>+H1032*E1032</f>
        <v>4079.3760000000002</v>
      </c>
      <c r="K1032" s="8">
        <f>+G1032*I1032</f>
        <v>4388.7706799999996</v>
      </c>
      <c r="L1032" s="11">
        <f>+K1032-J1032</f>
        <v>309.39467999999943</v>
      </c>
    </row>
    <row r="1033" spans="1:12" x14ac:dyDescent="0.25">
      <c r="A1033" s="6">
        <v>21</v>
      </c>
      <c r="B1033" s="6" t="s">
        <v>65</v>
      </c>
      <c r="C1033" s="6" t="str">
        <f>A1033&amp;B1033</f>
        <v>21ELM ST</v>
      </c>
      <c r="D1033" s="7">
        <v>198660</v>
      </c>
      <c r="E1033" s="7">
        <v>101570</v>
      </c>
      <c r="F1033" s="8">
        <f>+(D1033-E1033)*0.8*-1</f>
        <v>-77672</v>
      </c>
      <c r="G1033" s="9">
        <f>+F1033+D1033</f>
        <v>120988</v>
      </c>
      <c r="H1033" s="10">
        <v>4.3200000000000002E-2</v>
      </c>
      <c r="I1033" s="10">
        <v>3.8859999999999999E-2</v>
      </c>
      <c r="J1033" s="8">
        <f>+H1033*E1033</f>
        <v>4387.8240000000005</v>
      </c>
      <c r="K1033" s="8">
        <f>+G1033*I1033</f>
        <v>4701.5936799999999</v>
      </c>
      <c r="L1033" s="11">
        <f>+K1033-J1033</f>
        <v>313.76967999999943</v>
      </c>
    </row>
    <row r="1034" spans="1:12" x14ac:dyDescent="0.25">
      <c r="A1034" s="6">
        <v>21</v>
      </c>
      <c r="B1034" s="6" t="s">
        <v>67</v>
      </c>
      <c r="C1034" s="6" t="str">
        <f>A1034&amp;B1034</f>
        <v>21EVELYN RD</v>
      </c>
      <c r="D1034" s="7">
        <v>180180</v>
      </c>
      <c r="E1034" s="7">
        <v>117670</v>
      </c>
      <c r="F1034" s="8">
        <f>+(D1034-E1034)*0.8*-1</f>
        <v>-50008</v>
      </c>
      <c r="G1034" s="9">
        <f>+F1034+D1034</f>
        <v>130172</v>
      </c>
      <c r="H1034" s="10">
        <v>4.3200000000000002E-2</v>
      </c>
      <c r="I1034" s="10">
        <v>3.8859999999999999E-2</v>
      </c>
      <c r="J1034" s="8">
        <f>+H1034*E1034</f>
        <v>5083.3440000000001</v>
      </c>
      <c r="K1034" s="8">
        <f>+G1034*I1034</f>
        <v>5058.4839199999997</v>
      </c>
      <c r="L1034" s="11">
        <f>+K1034-J1034</f>
        <v>-24.86008000000038</v>
      </c>
    </row>
    <row r="1035" spans="1:12" x14ac:dyDescent="0.25">
      <c r="A1035" s="6">
        <v>21</v>
      </c>
      <c r="B1035" s="6" t="s">
        <v>69</v>
      </c>
      <c r="C1035" s="6" t="str">
        <f>A1035&amp;B1035</f>
        <v>21FAIRVIEW TERR</v>
      </c>
      <c r="D1035" s="7">
        <v>214130</v>
      </c>
      <c r="E1035" s="7">
        <v>156800</v>
      </c>
      <c r="F1035" s="8">
        <f>+(D1035-E1035)*0.8*-1</f>
        <v>-45864</v>
      </c>
      <c r="G1035" s="9">
        <f>+F1035+D1035</f>
        <v>168266</v>
      </c>
      <c r="H1035" s="10">
        <v>4.3200000000000002E-2</v>
      </c>
      <c r="I1035" s="10">
        <v>3.8859999999999999E-2</v>
      </c>
      <c r="J1035" s="8">
        <f>+H1035*E1035</f>
        <v>6773.76</v>
      </c>
      <c r="K1035" s="8">
        <f>+G1035*I1035</f>
        <v>6538.8167599999997</v>
      </c>
      <c r="L1035" s="11">
        <f>+K1035-J1035</f>
        <v>-234.94324000000051</v>
      </c>
    </row>
    <row r="1036" spans="1:12" x14ac:dyDescent="0.25">
      <c r="A1036" s="6">
        <v>21</v>
      </c>
      <c r="B1036" s="6" t="s">
        <v>82</v>
      </c>
      <c r="C1036" s="6" t="str">
        <f>A1036&amp;B1036</f>
        <v>21GENERAL WOOSTER RD</v>
      </c>
      <c r="D1036" s="7">
        <v>391160</v>
      </c>
      <c r="E1036" s="7">
        <v>261520</v>
      </c>
      <c r="F1036" s="8">
        <f>+(D1036-E1036)*0.8*-1</f>
        <v>-103712</v>
      </c>
      <c r="G1036" s="9">
        <f>+F1036+D1036</f>
        <v>287448</v>
      </c>
      <c r="H1036" s="10">
        <v>4.3200000000000002E-2</v>
      </c>
      <c r="I1036" s="10">
        <v>3.8859999999999999E-2</v>
      </c>
      <c r="J1036" s="8">
        <f>+H1036*E1036</f>
        <v>11297.664000000001</v>
      </c>
      <c r="K1036" s="8">
        <f>+G1036*I1036</f>
        <v>11170.22928</v>
      </c>
      <c r="L1036" s="11">
        <f>+K1036-J1036</f>
        <v>-127.43472000000111</v>
      </c>
    </row>
    <row r="1037" spans="1:12" x14ac:dyDescent="0.25">
      <c r="A1037" s="6">
        <v>21</v>
      </c>
      <c r="B1037" s="6" t="s">
        <v>85</v>
      </c>
      <c r="C1037" s="6" t="str">
        <f>A1037&amp;B1037</f>
        <v>21GRANDVIEW BLVD</v>
      </c>
      <c r="D1037" s="7">
        <v>492030</v>
      </c>
      <c r="E1037" s="7">
        <v>371070</v>
      </c>
      <c r="F1037" s="8">
        <f>+(D1037-E1037)*0.8*-1</f>
        <v>-96768</v>
      </c>
      <c r="G1037" s="9">
        <f>+F1037+D1037</f>
        <v>395262</v>
      </c>
      <c r="H1037" s="10">
        <v>4.3200000000000002E-2</v>
      </c>
      <c r="I1037" s="10">
        <v>3.8859999999999999E-2</v>
      </c>
      <c r="J1037" s="8">
        <f>+H1037*E1037</f>
        <v>16030.224</v>
      </c>
      <c r="K1037" s="8">
        <f>+G1037*I1037</f>
        <v>15359.881319999999</v>
      </c>
      <c r="L1037" s="11">
        <f>+K1037-J1037</f>
        <v>-670.34268000000156</v>
      </c>
    </row>
    <row r="1038" spans="1:12" x14ac:dyDescent="0.25">
      <c r="A1038" s="12">
        <v>21</v>
      </c>
      <c r="B1038" s="12" t="s">
        <v>86</v>
      </c>
      <c r="C1038" s="6" t="str">
        <f>A1038&amp;B1038</f>
        <v>21GREAT HILL RD</v>
      </c>
      <c r="D1038" s="13">
        <v>429380</v>
      </c>
      <c r="E1038" s="13">
        <v>268170</v>
      </c>
      <c r="F1038" s="8">
        <f>+(D1038-E1038)*0.8*-1</f>
        <v>-128968</v>
      </c>
      <c r="G1038" s="9">
        <f>+F1038+D1038</f>
        <v>300412</v>
      </c>
      <c r="H1038" s="10">
        <v>4.3200000000000002E-2</v>
      </c>
      <c r="I1038" s="10">
        <v>3.8859999999999999E-2</v>
      </c>
      <c r="J1038" s="8">
        <f>+H1038*E1038</f>
        <v>11584.944000000001</v>
      </c>
      <c r="K1038" s="8">
        <f>+G1038*I1038</f>
        <v>11674.010319999999</v>
      </c>
      <c r="L1038" s="11">
        <f>+K1038-J1038</f>
        <v>89.066319999998086</v>
      </c>
    </row>
    <row r="1039" spans="1:12" x14ac:dyDescent="0.25">
      <c r="A1039" s="12">
        <v>21</v>
      </c>
      <c r="B1039" s="12" t="s">
        <v>87</v>
      </c>
      <c r="C1039" s="6" t="str">
        <f>A1039&amp;B1039</f>
        <v>21GROVE AVE</v>
      </c>
      <c r="D1039" s="13">
        <v>366310</v>
      </c>
      <c r="E1039" s="13">
        <v>179480</v>
      </c>
      <c r="F1039" s="8">
        <f>+(D1039-E1039)*0.8*-1</f>
        <v>-149464</v>
      </c>
      <c r="G1039" s="9">
        <f>+F1039+D1039</f>
        <v>216846</v>
      </c>
      <c r="H1039" s="10">
        <v>4.3200000000000002E-2</v>
      </c>
      <c r="I1039" s="10">
        <v>3.8859999999999999E-2</v>
      </c>
      <c r="J1039" s="8">
        <f>+H1039*E1039</f>
        <v>7753.5360000000001</v>
      </c>
      <c r="K1039" s="8">
        <f>+G1039*I1039</f>
        <v>8426.6355600000006</v>
      </c>
      <c r="L1039" s="11">
        <f>+K1039-J1039</f>
        <v>673.09956000000057</v>
      </c>
    </row>
    <row r="1040" spans="1:12" ht="15.75" thickBot="1" x14ac:dyDescent="0.3">
      <c r="A1040" s="6">
        <v>21</v>
      </c>
      <c r="B1040" s="6" t="s">
        <v>88</v>
      </c>
      <c r="C1040" s="6" t="str">
        <f>A1040&amp;B1040</f>
        <v>21HAROLD AVE</v>
      </c>
      <c r="D1040" s="7">
        <v>216650</v>
      </c>
      <c r="E1040" s="7">
        <v>144830</v>
      </c>
      <c r="F1040" s="8">
        <f>+(D1040-E1040)*0.8*-1</f>
        <v>-57456</v>
      </c>
      <c r="G1040" s="9">
        <f>+F1040+D1040</f>
        <v>159194</v>
      </c>
      <c r="H1040" s="10">
        <v>4.3200000000000002E-2</v>
      </c>
      <c r="I1040" s="10">
        <v>3.8859999999999999E-2</v>
      </c>
      <c r="J1040" s="8">
        <f>+H1040*E1040</f>
        <v>6256.6559999999999</v>
      </c>
      <c r="K1040" s="8">
        <f>+G1040*I1040</f>
        <v>6186.2788399999999</v>
      </c>
      <c r="L1040" s="11">
        <f>+K1040-J1040</f>
        <v>-70.377160000000003</v>
      </c>
    </row>
    <row r="1041" spans="1:12" x14ac:dyDescent="0.25">
      <c r="A1041" s="14">
        <v>21</v>
      </c>
      <c r="B1041" s="14" t="s">
        <v>90</v>
      </c>
      <c r="C1041" s="6" t="str">
        <f>A1041&amp;B1041</f>
        <v>21HAWKINS ST</v>
      </c>
      <c r="D1041" s="15">
        <v>234220</v>
      </c>
      <c r="E1041" s="15">
        <v>108990</v>
      </c>
      <c r="F1041" s="8">
        <f>+(D1041-E1041)*0.8*-1</f>
        <v>-100184</v>
      </c>
      <c r="G1041" s="9">
        <f>+F1041+D1041</f>
        <v>134036</v>
      </c>
      <c r="H1041" s="10">
        <v>4.3200000000000002E-2</v>
      </c>
      <c r="I1041" s="10">
        <v>3.8859999999999999E-2</v>
      </c>
      <c r="J1041" s="8">
        <f>+H1041*E1041</f>
        <v>4708.3680000000004</v>
      </c>
      <c r="K1041" s="8">
        <f>+G1041*I1041</f>
        <v>5208.6389600000002</v>
      </c>
      <c r="L1041" s="11">
        <f>+K1041-J1041</f>
        <v>500.27095999999983</v>
      </c>
    </row>
    <row r="1042" spans="1:12" ht="15.75" thickBot="1" x14ac:dyDescent="0.3">
      <c r="A1042" s="16">
        <v>21</v>
      </c>
      <c r="B1042" s="16" t="s">
        <v>100</v>
      </c>
      <c r="C1042" s="6" t="str">
        <f>A1042&amp;B1042</f>
        <v>21HOMESTEAD AVE</v>
      </c>
      <c r="D1042" s="17">
        <v>196280</v>
      </c>
      <c r="E1042" s="17">
        <v>129640</v>
      </c>
      <c r="F1042" s="8">
        <f>+(D1042-E1042)*0.8*-1</f>
        <v>-53312</v>
      </c>
      <c r="G1042" s="9">
        <f>+F1042+D1042</f>
        <v>142968</v>
      </c>
      <c r="H1042" s="10">
        <v>4.3200000000000002E-2</v>
      </c>
      <c r="I1042" s="10">
        <v>3.8859999999999999E-2</v>
      </c>
      <c r="J1042" s="8">
        <f>+H1042*E1042</f>
        <v>5600.4480000000003</v>
      </c>
      <c r="K1042" s="8">
        <f>+G1042*I1042</f>
        <v>5555.7364799999996</v>
      </c>
      <c r="L1042" s="11">
        <f>+K1042-J1042</f>
        <v>-44.711520000000746</v>
      </c>
    </row>
    <row r="1043" spans="1:12" x14ac:dyDescent="0.25">
      <c r="A1043" s="6">
        <v>21</v>
      </c>
      <c r="B1043" s="6" t="s">
        <v>105</v>
      </c>
      <c r="C1043" s="6" t="str">
        <f>A1043&amp;B1043</f>
        <v>21JEANETTI DR</v>
      </c>
      <c r="D1043" s="7">
        <v>394030</v>
      </c>
      <c r="E1043" s="7">
        <v>243110</v>
      </c>
      <c r="F1043" s="8">
        <f>+(D1043-E1043)*0.8*-1</f>
        <v>-120736</v>
      </c>
      <c r="G1043" s="9">
        <f>+F1043+D1043</f>
        <v>273294</v>
      </c>
      <c r="H1043" s="10">
        <v>4.3200000000000002E-2</v>
      </c>
      <c r="I1043" s="10">
        <v>3.8859999999999999E-2</v>
      </c>
      <c r="J1043" s="8">
        <f>+H1043*E1043</f>
        <v>10502.352000000001</v>
      </c>
      <c r="K1043" s="8">
        <f>+G1043*I1043</f>
        <v>10620.20484</v>
      </c>
      <c r="L1043" s="11">
        <f>+K1043-J1043</f>
        <v>117.85283999999956</v>
      </c>
    </row>
    <row r="1044" spans="1:12" x14ac:dyDescent="0.25">
      <c r="A1044" s="6">
        <v>21</v>
      </c>
      <c r="B1044" s="6" t="s">
        <v>106</v>
      </c>
      <c r="C1044" s="6" t="str">
        <f>A1044&amp;B1044</f>
        <v>21JOHN ST</v>
      </c>
      <c r="D1044" s="7">
        <v>353990</v>
      </c>
      <c r="E1044" s="7">
        <v>206010</v>
      </c>
      <c r="F1044" s="8">
        <f>+(D1044-E1044)*0.8*-1</f>
        <v>-118384</v>
      </c>
      <c r="G1044" s="9">
        <f>+F1044+D1044</f>
        <v>235606</v>
      </c>
      <c r="H1044" s="10">
        <v>4.3200000000000002E-2</v>
      </c>
      <c r="I1044" s="10">
        <v>3.8859999999999999E-2</v>
      </c>
      <c r="J1044" s="8">
        <f>+H1044*E1044</f>
        <v>8899.6319999999996</v>
      </c>
      <c r="K1044" s="8">
        <f>+G1044*I1044</f>
        <v>9155.649159999999</v>
      </c>
      <c r="L1044" s="11">
        <f>+K1044-J1044</f>
        <v>256.01715999999942</v>
      </c>
    </row>
    <row r="1045" spans="1:12" x14ac:dyDescent="0.25">
      <c r="A1045" s="12">
        <v>21</v>
      </c>
      <c r="B1045" s="12" t="s">
        <v>108</v>
      </c>
      <c r="C1045" s="6" t="str">
        <f>A1045&amp;B1045</f>
        <v>21KINDLE LANE</v>
      </c>
      <c r="D1045" s="13">
        <v>265510</v>
      </c>
      <c r="E1045" s="13">
        <v>180040</v>
      </c>
      <c r="F1045" s="8">
        <f>+(D1045-E1045)*0.8*-1</f>
        <v>-68376</v>
      </c>
      <c r="G1045" s="9">
        <f>+F1045+D1045</f>
        <v>197134</v>
      </c>
      <c r="H1045" s="10">
        <v>4.3200000000000002E-2</v>
      </c>
      <c r="I1045" s="10">
        <v>3.8859999999999999E-2</v>
      </c>
      <c r="J1045" s="8">
        <f>+H1045*E1045</f>
        <v>7777.7280000000001</v>
      </c>
      <c r="K1045" s="8">
        <f>+G1045*I1045</f>
        <v>7660.6272399999998</v>
      </c>
      <c r="L1045" s="11">
        <f>+K1045-J1045</f>
        <v>-117.10076000000026</v>
      </c>
    </row>
    <row r="1046" spans="1:12" x14ac:dyDescent="0.25">
      <c r="A1046" s="12">
        <v>21</v>
      </c>
      <c r="B1046" s="12" t="s">
        <v>110</v>
      </c>
      <c r="C1046" s="6" t="str">
        <f>A1046&amp;B1046</f>
        <v>21KRAKOW ST</v>
      </c>
      <c r="D1046" s="13">
        <v>305970</v>
      </c>
      <c r="E1046" s="13">
        <v>211120</v>
      </c>
      <c r="F1046" s="8">
        <f>+(D1046-E1046)*0.8*-1</f>
        <v>-75880</v>
      </c>
      <c r="G1046" s="9">
        <f>+F1046+D1046</f>
        <v>230090</v>
      </c>
      <c r="H1046" s="10">
        <v>4.3200000000000002E-2</v>
      </c>
      <c r="I1046" s="10">
        <v>3.8859999999999999E-2</v>
      </c>
      <c r="J1046" s="8">
        <f>+H1046*E1046</f>
        <v>9120.384</v>
      </c>
      <c r="K1046" s="8">
        <f>+G1046*I1046</f>
        <v>8941.2973999999995</v>
      </c>
      <c r="L1046" s="11">
        <f>+K1046-J1046</f>
        <v>-179.08660000000054</v>
      </c>
    </row>
    <row r="1047" spans="1:12" ht="15.75" thickBot="1" x14ac:dyDescent="0.3">
      <c r="A1047" s="6">
        <v>21</v>
      </c>
      <c r="B1047" s="6" t="s">
        <v>114</v>
      </c>
      <c r="C1047" s="6" t="str">
        <f>A1047&amp;B1047</f>
        <v>21LAUREL AVE</v>
      </c>
      <c r="D1047" s="7">
        <v>209090</v>
      </c>
      <c r="E1047" s="7">
        <v>132090</v>
      </c>
      <c r="F1047" s="8">
        <f>+(D1047-E1047)*0.8*-1</f>
        <v>-61600</v>
      </c>
      <c r="G1047" s="9">
        <f>+F1047+D1047</f>
        <v>147490</v>
      </c>
      <c r="H1047" s="10">
        <v>4.3200000000000002E-2</v>
      </c>
      <c r="I1047" s="10">
        <v>3.8859999999999999E-2</v>
      </c>
      <c r="J1047" s="8">
        <f>+H1047*E1047</f>
        <v>5706.2880000000005</v>
      </c>
      <c r="K1047" s="8">
        <f>+G1047*I1047</f>
        <v>5731.4614000000001</v>
      </c>
      <c r="L1047" s="11">
        <f>+K1047-J1047</f>
        <v>25.173399999999674</v>
      </c>
    </row>
    <row r="1048" spans="1:12" x14ac:dyDescent="0.25">
      <c r="A1048" s="14">
        <v>21</v>
      </c>
      <c r="B1048" s="14" t="s">
        <v>181</v>
      </c>
      <c r="C1048" s="6" t="str">
        <f>A1048&amp;B1048</f>
        <v>21MASON ST</v>
      </c>
      <c r="D1048" s="15">
        <v>264250</v>
      </c>
      <c r="E1048" s="15">
        <v>165480</v>
      </c>
      <c r="F1048" s="8">
        <f>+(D1048-E1048)*0.8*-1</f>
        <v>-79016</v>
      </c>
      <c r="G1048" s="9">
        <f>+F1048+D1048</f>
        <v>185234</v>
      </c>
      <c r="H1048" s="10">
        <v>4.3200000000000002E-2</v>
      </c>
      <c r="I1048" s="10">
        <v>3.8859999999999999E-2</v>
      </c>
      <c r="J1048" s="8">
        <f>+H1048*E1048</f>
        <v>7148.7360000000008</v>
      </c>
      <c r="K1048" s="8">
        <f>+G1048*I1048</f>
        <v>7198.1932399999996</v>
      </c>
      <c r="L1048" s="11">
        <f>+K1048-J1048</f>
        <v>49.457239999998819</v>
      </c>
    </row>
    <row r="1049" spans="1:12" ht="15.75" thickBot="1" x14ac:dyDescent="0.3">
      <c r="A1049" s="16">
        <v>21</v>
      </c>
      <c r="B1049" s="16" t="s">
        <v>182</v>
      </c>
      <c r="C1049" s="6" t="str">
        <f>A1049&amp;B1049</f>
        <v>21MCCONNEY GROVE</v>
      </c>
      <c r="D1049" s="17">
        <v>121590</v>
      </c>
      <c r="E1049" s="17">
        <v>85890</v>
      </c>
      <c r="F1049" s="8">
        <f>+(D1049-E1049)*0.8*-1</f>
        <v>-28560</v>
      </c>
      <c r="G1049" s="9">
        <f>+F1049+D1049</f>
        <v>93030</v>
      </c>
      <c r="H1049" s="10">
        <v>4.3200000000000002E-2</v>
      </c>
      <c r="I1049" s="10">
        <v>3.8859999999999999E-2</v>
      </c>
      <c r="J1049" s="8">
        <f>+H1049*E1049</f>
        <v>3710.4480000000003</v>
      </c>
      <c r="K1049" s="8">
        <f>+G1049*I1049</f>
        <v>3615.1457999999998</v>
      </c>
      <c r="L1049" s="11">
        <f>+K1049-J1049</f>
        <v>-95.302200000000539</v>
      </c>
    </row>
    <row r="1050" spans="1:12" x14ac:dyDescent="0.25">
      <c r="A1050" s="6">
        <v>21</v>
      </c>
      <c r="B1050" s="6" t="s">
        <v>191</v>
      </c>
      <c r="C1050" s="6" t="str">
        <f>A1050&amp;B1050</f>
        <v>21NINTH ST</v>
      </c>
      <c r="D1050" s="7">
        <v>154700</v>
      </c>
      <c r="E1050" s="7">
        <v>122360</v>
      </c>
      <c r="F1050" s="8">
        <f>+(D1050-E1050)*0.8*-1</f>
        <v>-25872</v>
      </c>
      <c r="G1050" s="9">
        <f>+F1050+D1050</f>
        <v>128828</v>
      </c>
      <c r="H1050" s="10">
        <v>4.3200000000000002E-2</v>
      </c>
      <c r="I1050" s="10">
        <v>3.8859999999999999E-2</v>
      </c>
      <c r="J1050" s="8">
        <f>+H1050*E1050</f>
        <v>5285.9520000000002</v>
      </c>
      <c r="K1050" s="8">
        <f>+G1050*I1050</f>
        <v>5006.2560800000001</v>
      </c>
      <c r="L1050" s="11">
        <f>+K1050-J1050</f>
        <v>-279.69592000000011</v>
      </c>
    </row>
    <row r="1051" spans="1:12" x14ac:dyDescent="0.25">
      <c r="A1051" s="6">
        <v>21</v>
      </c>
      <c r="B1051" s="6" t="s">
        <v>194</v>
      </c>
      <c r="C1051" s="6" t="str">
        <f>A1051&amp;B1051</f>
        <v>21O SULLIVAN RD</v>
      </c>
      <c r="D1051" s="7">
        <v>285600</v>
      </c>
      <c r="E1051" s="7">
        <v>193690</v>
      </c>
      <c r="F1051" s="8">
        <f>+(D1051-E1051)*0.8*-1</f>
        <v>-73528</v>
      </c>
      <c r="G1051" s="9">
        <f>+F1051+D1051</f>
        <v>212072</v>
      </c>
      <c r="H1051" s="10">
        <v>4.3200000000000002E-2</v>
      </c>
      <c r="I1051" s="10">
        <v>3.8859999999999999E-2</v>
      </c>
      <c r="J1051" s="8">
        <f>+H1051*E1051</f>
        <v>8367.4080000000013</v>
      </c>
      <c r="K1051" s="8">
        <f>+G1051*I1051</f>
        <v>8241.1179200000006</v>
      </c>
      <c r="L1051" s="11">
        <f>+K1051-J1051</f>
        <v>-126.29008000000067</v>
      </c>
    </row>
    <row r="1052" spans="1:12" x14ac:dyDescent="0.25">
      <c r="A1052" s="6">
        <v>21</v>
      </c>
      <c r="B1052" s="6" t="s">
        <v>199</v>
      </c>
      <c r="C1052" s="6" t="str">
        <f>A1052&amp;B1052</f>
        <v>21ORANGEWOOD WEST</v>
      </c>
      <c r="D1052" s="7">
        <v>162330</v>
      </c>
      <c r="E1052" s="7">
        <v>96880</v>
      </c>
      <c r="F1052" s="8">
        <f>+(D1052-E1052)*0.8*-1</f>
        <v>-52360</v>
      </c>
      <c r="G1052" s="9">
        <f>+F1052+D1052</f>
        <v>109970</v>
      </c>
      <c r="H1052" s="10">
        <v>4.3200000000000002E-2</v>
      </c>
      <c r="I1052" s="10">
        <v>3.8859999999999999E-2</v>
      </c>
      <c r="J1052" s="8">
        <f>+H1052*E1052</f>
        <v>4185.2160000000003</v>
      </c>
      <c r="K1052" s="8">
        <f>+G1052*I1052</f>
        <v>4273.4341999999997</v>
      </c>
      <c r="L1052" s="11">
        <f>+K1052-J1052</f>
        <v>88.218199999999342</v>
      </c>
    </row>
    <row r="1053" spans="1:12" x14ac:dyDescent="0.25">
      <c r="A1053" s="6">
        <v>21</v>
      </c>
      <c r="B1053" s="6" t="s">
        <v>214</v>
      </c>
      <c r="C1053" s="6" t="str">
        <f>A1053&amp;B1053</f>
        <v>21SANTANGELO TERR</v>
      </c>
      <c r="D1053" s="7">
        <v>110600</v>
      </c>
      <c r="E1053" s="7">
        <v>44100</v>
      </c>
      <c r="F1053" s="8">
        <f>+(D1053-E1053)*0.8*-1</f>
        <v>-53200</v>
      </c>
      <c r="G1053" s="9">
        <f>+F1053+D1053</f>
        <v>57400</v>
      </c>
      <c r="H1053" s="10">
        <v>4.3200000000000002E-2</v>
      </c>
      <c r="I1053" s="10">
        <v>3.8859999999999999E-2</v>
      </c>
      <c r="J1053" s="8">
        <f>+H1053*E1053</f>
        <v>1905.1200000000001</v>
      </c>
      <c r="K1053" s="8">
        <f>+G1053*I1053</f>
        <v>2230.5639999999999</v>
      </c>
      <c r="L1053" s="11">
        <f>+K1053-J1053</f>
        <v>325.44399999999973</v>
      </c>
    </row>
    <row r="1054" spans="1:12" x14ac:dyDescent="0.25">
      <c r="A1054" s="6">
        <v>21</v>
      </c>
      <c r="B1054" s="6" t="s">
        <v>217</v>
      </c>
      <c r="C1054" s="6" t="str">
        <f>A1054&amp;B1054</f>
        <v>21SENTINEL HILL RD</v>
      </c>
      <c r="D1054" s="7">
        <v>355180</v>
      </c>
      <c r="E1054" s="7">
        <v>219940</v>
      </c>
      <c r="F1054" s="8">
        <f>+(D1054-E1054)*0.8*-1</f>
        <v>-108192</v>
      </c>
      <c r="G1054" s="9">
        <f>+F1054+D1054</f>
        <v>246988</v>
      </c>
      <c r="H1054" s="10">
        <v>4.3200000000000002E-2</v>
      </c>
      <c r="I1054" s="10">
        <v>3.8859999999999999E-2</v>
      </c>
      <c r="J1054" s="8">
        <f>+H1054*E1054</f>
        <v>9501.4080000000013</v>
      </c>
      <c r="K1054" s="8">
        <f>+G1054*I1054</f>
        <v>9597.9536800000005</v>
      </c>
      <c r="L1054" s="11">
        <f>+K1054-J1054</f>
        <v>96.545679999999265</v>
      </c>
    </row>
    <row r="1055" spans="1:12" x14ac:dyDescent="0.25">
      <c r="A1055" s="6">
        <v>21</v>
      </c>
      <c r="B1055" s="6" t="s">
        <v>231</v>
      </c>
      <c r="C1055" s="6" t="str">
        <f>A1055&amp;B1055</f>
        <v>21STEPHEN ST</v>
      </c>
      <c r="D1055" s="7">
        <v>201040</v>
      </c>
      <c r="E1055" s="7">
        <v>130200</v>
      </c>
      <c r="F1055" s="8">
        <f>+(D1055-E1055)*0.8*-1</f>
        <v>-56672</v>
      </c>
      <c r="G1055" s="9">
        <f>+F1055+D1055</f>
        <v>144368</v>
      </c>
      <c r="H1055" s="10">
        <v>4.3200000000000002E-2</v>
      </c>
      <c r="I1055" s="10">
        <v>3.8859999999999999E-2</v>
      </c>
      <c r="J1055" s="8">
        <f>+H1055*E1055</f>
        <v>5624.64</v>
      </c>
      <c r="K1055" s="8">
        <f>+G1055*I1055</f>
        <v>5610.14048</v>
      </c>
      <c r="L1055" s="11">
        <f>+K1055-J1055</f>
        <v>-14.499520000000302</v>
      </c>
    </row>
    <row r="1056" spans="1:12" x14ac:dyDescent="0.25">
      <c r="A1056" s="6">
        <v>21</v>
      </c>
      <c r="B1056" s="6" t="s">
        <v>234</v>
      </c>
      <c r="C1056" s="6" t="str">
        <f>A1056&amp;B1056</f>
        <v>21SUMMIT COMMONS</v>
      </c>
      <c r="D1056" s="7">
        <v>202580</v>
      </c>
      <c r="E1056" s="7">
        <v>109130</v>
      </c>
      <c r="F1056" s="8">
        <f>+(D1056-E1056)*0.8*-1</f>
        <v>-74760</v>
      </c>
      <c r="G1056" s="9">
        <f>+F1056+D1056</f>
        <v>127820</v>
      </c>
      <c r="H1056" s="10">
        <v>4.3200000000000002E-2</v>
      </c>
      <c r="I1056" s="10">
        <v>3.8859999999999999E-2</v>
      </c>
      <c r="J1056" s="8">
        <f>+H1056*E1056</f>
        <v>4714.4160000000002</v>
      </c>
      <c r="K1056" s="8">
        <f>+G1056*I1056</f>
        <v>4967.0851999999995</v>
      </c>
      <c r="L1056" s="11">
        <f>+K1056-J1056</f>
        <v>252.66919999999936</v>
      </c>
    </row>
    <row r="1057" spans="1:12" x14ac:dyDescent="0.25">
      <c r="A1057" s="6">
        <v>21</v>
      </c>
      <c r="B1057" s="6" t="s">
        <v>238</v>
      </c>
      <c r="C1057" s="6" t="str">
        <f>A1057&amp;B1057</f>
        <v>21TENTH ST</v>
      </c>
      <c r="D1057" s="7">
        <v>156450</v>
      </c>
      <c r="E1057" s="7">
        <v>99540</v>
      </c>
      <c r="F1057" s="8">
        <f>+(D1057-E1057)*0.8*-1</f>
        <v>-45528</v>
      </c>
      <c r="G1057" s="9">
        <f>+F1057+D1057</f>
        <v>110922</v>
      </c>
      <c r="H1057" s="10">
        <v>4.3200000000000002E-2</v>
      </c>
      <c r="I1057" s="10">
        <v>3.8859999999999999E-2</v>
      </c>
      <c r="J1057" s="8">
        <f>+H1057*E1057</f>
        <v>4300.1280000000006</v>
      </c>
      <c r="K1057" s="8">
        <f>+G1057*I1057</f>
        <v>4310.4289200000003</v>
      </c>
      <c r="L1057" s="11">
        <f>+K1057-J1057</f>
        <v>10.300919999999678</v>
      </c>
    </row>
    <row r="1058" spans="1:12" x14ac:dyDescent="0.25">
      <c r="A1058" s="6">
        <v>22</v>
      </c>
      <c r="B1058" s="6" t="s">
        <v>13</v>
      </c>
      <c r="C1058" s="6" t="str">
        <f>A1058&amp;B1058</f>
        <v>22BELLEVIEW DR</v>
      </c>
      <c r="D1058" s="7">
        <v>257950</v>
      </c>
      <c r="E1058" s="7">
        <v>163450</v>
      </c>
      <c r="F1058" s="8">
        <f>+(D1058-E1058)*0.8*-1</f>
        <v>-75600</v>
      </c>
      <c r="G1058" s="9">
        <f>+F1058+D1058</f>
        <v>182350</v>
      </c>
      <c r="H1058" s="10">
        <v>4.3200000000000002E-2</v>
      </c>
      <c r="I1058" s="10">
        <v>3.8859999999999999E-2</v>
      </c>
      <c r="J1058" s="8">
        <f>+H1058*E1058</f>
        <v>7061.04</v>
      </c>
      <c r="K1058" s="8">
        <f>+G1058*I1058</f>
        <v>7086.1210000000001</v>
      </c>
      <c r="L1058" s="11">
        <f>+K1058-J1058</f>
        <v>25.081000000000131</v>
      </c>
    </row>
    <row r="1059" spans="1:12" x14ac:dyDescent="0.25">
      <c r="A1059" s="6">
        <v>22</v>
      </c>
      <c r="B1059" s="6" t="s">
        <v>18</v>
      </c>
      <c r="C1059" s="6" t="str">
        <f>A1059&amp;B1059</f>
        <v>22BROOKSIDE COMM</v>
      </c>
      <c r="D1059" s="7">
        <v>206640</v>
      </c>
      <c r="E1059" s="7">
        <v>96880</v>
      </c>
      <c r="F1059" s="8">
        <f>+(D1059-E1059)*0.8*-1</f>
        <v>-87808</v>
      </c>
      <c r="G1059" s="9">
        <f>+F1059+D1059</f>
        <v>118832</v>
      </c>
      <c r="H1059" s="10">
        <v>4.3200000000000002E-2</v>
      </c>
      <c r="I1059" s="10">
        <v>3.8859999999999999E-2</v>
      </c>
      <c r="J1059" s="8">
        <f>+H1059*E1059</f>
        <v>4185.2160000000003</v>
      </c>
      <c r="K1059" s="8">
        <f>+G1059*I1059</f>
        <v>4617.8115200000002</v>
      </c>
      <c r="L1059" s="11">
        <f>+K1059-J1059</f>
        <v>432.59551999999985</v>
      </c>
    </row>
    <row r="1060" spans="1:12" x14ac:dyDescent="0.25">
      <c r="A1060" s="6">
        <v>22</v>
      </c>
      <c r="B1060" s="6" t="s">
        <v>21</v>
      </c>
      <c r="C1060" s="6" t="str">
        <f>A1060&amp;B1060</f>
        <v>22BURTVILLE AVE</v>
      </c>
      <c r="D1060" s="7">
        <v>160160</v>
      </c>
      <c r="E1060" s="7">
        <v>130760</v>
      </c>
      <c r="F1060" s="8">
        <f>+(D1060-E1060)*0.8*-1</f>
        <v>-23520</v>
      </c>
      <c r="G1060" s="9">
        <f>+F1060+D1060</f>
        <v>136640</v>
      </c>
      <c r="H1060" s="10">
        <v>4.3200000000000002E-2</v>
      </c>
      <c r="I1060" s="10">
        <v>3.8859999999999999E-2</v>
      </c>
      <c r="J1060" s="8">
        <f>+H1060*E1060</f>
        <v>5648.8320000000003</v>
      </c>
      <c r="K1060" s="8">
        <f>+G1060*I1060</f>
        <v>5309.8303999999998</v>
      </c>
      <c r="L1060" s="11">
        <f>+K1060-J1060</f>
        <v>-339.00160000000051</v>
      </c>
    </row>
    <row r="1061" spans="1:12" x14ac:dyDescent="0.25">
      <c r="A1061" s="6">
        <v>22</v>
      </c>
      <c r="B1061" s="6" t="s">
        <v>23</v>
      </c>
      <c r="C1061" s="6" t="str">
        <f>A1061&amp;B1061</f>
        <v>22CAMPTOWN AVE</v>
      </c>
      <c r="D1061" s="7">
        <v>146790</v>
      </c>
      <c r="E1061" s="7">
        <v>70070</v>
      </c>
      <c r="F1061" s="8">
        <f>+(D1061-E1061)*0.8*-1</f>
        <v>-61376</v>
      </c>
      <c r="G1061" s="9">
        <f>+F1061+D1061</f>
        <v>85414</v>
      </c>
      <c r="H1061" s="10">
        <v>4.3200000000000002E-2</v>
      </c>
      <c r="I1061" s="10">
        <v>3.8859999999999999E-2</v>
      </c>
      <c r="J1061" s="8">
        <f>+H1061*E1061</f>
        <v>3027.0240000000003</v>
      </c>
      <c r="K1061" s="8">
        <f>+G1061*I1061</f>
        <v>3319.18804</v>
      </c>
      <c r="L1061" s="11">
        <f>+K1061-J1061</f>
        <v>292.16403999999966</v>
      </c>
    </row>
    <row r="1062" spans="1:12" x14ac:dyDescent="0.25">
      <c r="A1062" s="6">
        <v>22</v>
      </c>
      <c r="B1062" s="6" t="s">
        <v>36</v>
      </c>
      <c r="C1062" s="6" t="str">
        <f>A1062&amp;B1062</f>
        <v>22COMMODORE COMMO</v>
      </c>
      <c r="D1062" s="7">
        <v>168210</v>
      </c>
      <c r="E1062" s="7">
        <v>93170</v>
      </c>
      <c r="F1062" s="8">
        <f>+(D1062-E1062)*0.8*-1</f>
        <v>-60032</v>
      </c>
      <c r="G1062" s="9">
        <f>+F1062+D1062</f>
        <v>108178</v>
      </c>
      <c r="H1062" s="10">
        <v>4.3200000000000002E-2</v>
      </c>
      <c r="I1062" s="10">
        <v>3.8859999999999999E-2</v>
      </c>
      <c r="J1062" s="8">
        <f>+H1062*E1062</f>
        <v>4024.9440000000004</v>
      </c>
      <c r="K1062" s="8">
        <f>+G1062*I1062</f>
        <v>4203.7970800000003</v>
      </c>
      <c r="L1062" s="11">
        <f>+K1062-J1062</f>
        <v>178.85307999999986</v>
      </c>
    </row>
    <row r="1063" spans="1:12" x14ac:dyDescent="0.25">
      <c r="A1063" s="6">
        <v>22</v>
      </c>
      <c r="B1063" s="6" t="s">
        <v>37</v>
      </c>
      <c r="C1063" s="6" t="str">
        <f>A1063&amp;B1063</f>
        <v>22COMMODORE HULL</v>
      </c>
      <c r="D1063" s="7">
        <v>377790</v>
      </c>
      <c r="E1063" s="7">
        <v>248710</v>
      </c>
      <c r="F1063" s="8">
        <f>+(D1063-E1063)*0.8*-1</f>
        <v>-103264</v>
      </c>
      <c r="G1063" s="9">
        <f>+F1063+D1063</f>
        <v>274526</v>
      </c>
      <c r="H1063" s="10">
        <v>4.3200000000000002E-2</v>
      </c>
      <c r="I1063" s="10">
        <v>3.8859999999999999E-2</v>
      </c>
      <c r="J1063" s="8">
        <f>+H1063*E1063</f>
        <v>10744.272000000001</v>
      </c>
      <c r="K1063" s="8">
        <f>+G1063*I1063</f>
        <v>10668.08036</v>
      </c>
      <c r="L1063" s="11">
        <f>+K1063-J1063</f>
        <v>-76.191640000000916</v>
      </c>
    </row>
    <row r="1064" spans="1:12" x14ac:dyDescent="0.25">
      <c r="A1064" s="6">
        <v>22</v>
      </c>
      <c r="B1064" s="6" t="s">
        <v>50</v>
      </c>
      <c r="C1064" s="6" t="str">
        <f>A1064&amp;B1064</f>
        <v>22DERBY NECK RD</v>
      </c>
      <c r="D1064" s="7">
        <v>257740</v>
      </c>
      <c r="E1064" s="7">
        <v>219870</v>
      </c>
      <c r="F1064" s="8">
        <f>+(D1064-E1064)*0.8*-1</f>
        <v>-30296</v>
      </c>
      <c r="G1064" s="9">
        <f>+F1064+D1064</f>
        <v>227444</v>
      </c>
      <c r="H1064" s="10">
        <v>4.3200000000000002E-2</v>
      </c>
      <c r="I1064" s="10">
        <v>3.8859999999999999E-2</v>
      </c>
      <c r="J1064" s="8">
        <f>+H1064*E1064</f>
        <v>9498.384</v>
      </c>
      <c r="K1064" s="8">
        <f>+G1064*I1064</f>
        <v>8838.4738400000006</v>
      </c>
      <c r="L1064" s="11">
        <f>+K1064-J1064</f>
        <v>-659.91015999999945</v>
      </c>
    </row>
    <row r="1065" spans="1:12" x14ac:dyDescent="0.25">
      <c r="A1065" s="6">
        <v>22</v>
      </c>
      <c r="B1065" s="6" t="s">
        <v>52</v>
      </c>
      <c r="C1065" s="6" t="str">
        <f>A1065&amp;B1065</f>
        <v>22DERBYSHIRE</v>
      </c>
      <c r="D1065" s="7">
        <v>192150</v>
      </c>
      <c r="E1065" s="7">
        <v>118020</v>
      </c>
      <c r="F1065" s="8">
        <f>+(D1065-E1065)*0.8*-1</f>
        <v>-59304</v>
      </c>
      <c r="G1065" s="9">
        <f>+F1065+D1065</f>
        <v>132846</v>
      </c>
      <c r="H1065" s="10">
        <v>4.3200000000000002E-2</v>
      </c>
      <c r="I1065" s="10">
        <v>3.8859999999999999E-2</v>
      </c>
      <c r="J1065" s="8">
        <f>+H1065*E1065</f>
        <v>5098.4639999999999</v>
      </c>
      <c r="K1065" s="8">
        <f>+G1065*I1065</f>
        <v>5162.3955599999999</v>
      </c>
      <c r="L1065" s="11">
        <f>+K1065-J1065</f>
        <v>63.93155999999999</v>
      </c>
    </row>
    <row r="1066" spans="1:12" x14ac:dyDescent="0.25">
      <c r="A1066" s="6">
        <v>22</v>
      </c>
      <c r="B1066" s="6" t="s">
        <v>62</v>
      </c>
      <c r="C1066" s="6" t="str">
        <f>A1066&amp;B1066</f>
        <v>22EIGHTH ST</v>
      </c>
      <c r="D1066" s="7">
        <v>158830</v>
      </c>
      <c r="E1066" s="7">
        <v>84420</v>
      </c>
      <c r="F1066" s="8">
        <f>+(D1066-E1066)*0.8*-1</f>
        <v>-59528</v>
      </c>
      <c r="G1066" s="9">
        <f>+F1066+D1066</f>
        <v>99302</v>
      </c>
      <c r="H1066" s="10">
        <v>4.3200000000000002E-2</v>
      </c>
      <c r="I1066" s="10">
        <v>3.8859999999999999E-2</v>
      </c>
      <c r="J1066" s="8">
        <f>+H1066*E1066</f>
        <v>3646.9440000000004</v>
      </c>
      <c r="K1066" s="8">
        <f>+G1066*I1066</f>
        <v>3858.87572</v>
      </c>
      <c r="L1066" s="11">
        <f>+K1066-J1066</f>
        <v>211.93171999999959</v>
      </c>
    </row>
    <row r="1067" spans="1:12" x14ac:dyDescent="0.25">
      <c r="A1067" s="6">
        <v>22</v>
      </c>
      <c r="B1067" s="6" t="s">
        <v>63</v>
      </c>
      <c r="C1067" s="6" t="str">
        <f>A1067&amp;B1067</f>
        <v>22ELEVENTH ST</v>
      </c>
      <c r="D1067" s="7">
        <v>245840</v>
      </c>
      <c r="E1067" s="7">
        <v>127120</v>
      </c>
      <c r="F1067" s="8">
        <f>+(D1067-E1067)*0.8*-1</f>
        <v>-94976</v>
      </c>
      <c r="G1067" s="9">
        <f>+F1067+D1067</f>
        <v>150864</v>
      </c>
      <c r="H1067" s="10">
        <v>4.3200000000000002E-2</v>
      </c>
      <c r="I1067" s="10">
        <v>3.8859999999999999E-2</v>
      </c>
      <c r="J1067" s="8">
        <f>+H1067*E1067</f>
        <v>5491.5840000000007</v>
      </c>
      <c r="K1067" s="8">
        <f>+G1067*I1067</f>
        <v>5862.5750399999997</v>
      </c>
      <c r="L1067" s="11">
        <f>+K1067-J1067</f>
        <v>370.99103999999897</v>
      </c>
    </row>
    <row r="1068" spans="1:12" x14ac:dyDescent="0.25">
      <c r="A1068" s="6">
        <v>22</v>
      </c>
      <c r="B1068" s="6" t="s">
        <v>66</v>
      </c>
      <c r="C1068" s="6" t="str">
        <f>A1068&amp;B1068</f>
        <v>22EMMETT AVE</v>
      </c>
      <c r="D1068" s="7">
        <v>240380</v>
      </c>
      <c r="E1068" s="7">
        <v>146650</v>
      </c>
      <c r="F1068" s="8">
        <f>+(D1068-E1068)*0.8*-1</f>
        <v>-74984</v>
      </c>
      <c r="G1068" s="9">
        <f>+F1068+D1068</f>
        <v>165396</v>
      </c>
      <c r="H1068" s="10">
        <v>4.3200000000000002E-2</v>
      </c>
      <c r="I1068" s="10">
        <v>3.8859999999999999E-2</v>
      </c>
      <c r="J1068" s="8">
        <f>+H1068*E1068</f>
        <v>6335.2800000000007</v>
      </c>
      <c r="K1068" s="8">
        <f>+G1068*I1068</f>
        <v>6427.28856</v>
      </c>
      <c r="L1068" s="11">
        <f>+K1068-J1068</f>
        <v>92.008559999999306</v>
      </c>
    </row>
    <row r="1069" spans="1:12" x14ac:dyDescent="0.25">
      <c r="A1069" s="6">
        <v>22</v>
      </c>
      <c r="B1069" s="6" t="s">
        <v>67</v>
      </c>
      <c r="C1069" s="6" t="str">
        <f>A1069&amp;B1069</f>
        <v>22EVELYN RD</v>
      </c>
      <c r="D1069" s="7">
        <v>181930</v>
      </c>
      <c r="E1069" s="7">
        <v>118230</v>
      </c>
      <c r="F1069" s="8">
        <f>+(D1069-E1069)*0.8*-1</f>
        <v>-50960</v>
      </c>
      <c r="G1069" s="9">
        <f>+F1069+D1069</f>
        <v>130970</v>
      </c>
      <c r="H1069" s="10">
        <v>4.3200000000000002E-2</v>
      </c>
      <c r="I1069" s="10">
        <v>3.8859999999999999E-2</v>
      </c>
      <c r="J1069" s="8">
        <f>+H1069*E1069</f>
        <v>5107.5360000000001</v>
      </c>
      <c r="K1069" s="8">
        <f>+G1069*I1069</f>
        <v>5089.4942000000001</v>
      </c>
      <c r="L1069" s="11">
        <f>+K1069-J1069</f>
        <v>-18.041799999999967</v>
      </c>
    </row>
    <row r="1070" spans="1:12" x14ac:dyDescent="0.25">
      <c r="A1070" s="6">
        <v>22</v>
      </c>
      <c r="B1070" s="6" t="s">
        <v>69</v>
      </c>
      <c r="C1070" s="6" t="str">
        <f>A1070&amp;B1070</f>
        <v>22FAIRVIEW TERR</v>
      </c>
      <c r="D1070" s="7">
        <v>236880</v>
      </c>
      <c r="E1070" s="7">
        <v>208320</v>
      </c>
      <c r="F1070" s="8">
        <f>+(D1070-E1070)*0.8*-1</f>
        <v>-22848</v>
      </c>
      <c r="G1070" s="9">
        <f>+F1070+D1070</f>
        <v>214032</v>
      </c>
      <c r="H1070" s="10">
        <v>4.3200000000000002E-2</v>
      </c>
      <c r="I1070" s="10">
        <v>3.8859999999999999E-2</v>
      </c>
      <c r="J1070" s="8">
        <f>+H1070*E1070</f>
        <v>8999.4240000000009</v>
      </c>
      <c r="K1070" s="8">
        <f>+G1070*I1070</f>
        <v>8317.283519999999</v>
      </c>
      <c r="L1070" s="11">
        <f>+K1070-J1070</f>
        <v>-682.14048000000184</v>
      </c>
    </row>
    <row r="1071" spans="1:12" x14ac:dyDescent="0.25">
      <c r="A1071" s="6">
        <v>22</v>
      </c>
      <c r="B1071" s="6" t="s">
        <v>80</v>
      </c>
      <c r="C1071" s="6" t="str">
        <f>A1071&amp;B1071</f>
        <v>22GARDEN PLACE</v>
      </c>
      <c r="D1071" s="7">
        <v>236600</v>
      </c>
      <c r="E1071" s="7">
        <v>197120</v>
      </c>
      <c r="F1071" s="8">
        <f>+(D1071-E1071)*0.8*-1</f>
        <v>-31584</v>
      </c>
      <c r="G1071" s="9">
        <f>+F1071+D1071</f>
        <v>205016</v>
      </c>
      <c r="H1071" s="10">
        <v>4.3200000000000002E-2</v>
      </c>
      <c r="I1071" s="10">
        <v>3.8859999999999999E-2</v>
      </c>
      <c r="J1071" s="8">
        <f>+H1071*E1071</f>
        <v>8515.5840000000007</v>
      </c>
      <c r="K1071" s="8">
        <f>+G1071*I1071</f>
        <v>7966.9217600000002</v>
      </c>
      <c r="L1071" s="11">
        <f>+K1071-J1071</f>
        <v>-548.66224000000057</v>
      </c>
    </row>
    <row r="1072" spans="1:12" x14ac:dyDescent="0.25">
      <c r="A1072" s="6">
        <v>22</v>
      </c>
      <c r="B1072" s="6" t="s">
        <v>82</v>
      </c>
      <c r="C1072" s="6" t="str">
        <f>A1072&amp;B1072</f>
        <v>22GENERAL WOOSTER RD</v>
      </c>
      <c r="D1072" s="7">
        <v>528850</v>
      </c>
      <c r="E1072" s="7">
        <v>448910</v>
      </c>
      <c r="F1072" s="8">
        <f>+(D1072-E1072)*0.8*-1</f>
        <v>-63952</v>
      </c>
      <c r="G1072" s="9">
        <f>+F1072+D1072</f>
        <v>464898</v>
      </c>
      <c r="H1072" s="10">
        <v>4.3200000000000002E-2</v>
      </c>
      <c r="I1072" s="10">
        <v>3.8859999999999999E-2</v>
      </c>
      <c r="J1072" s="8">
        <f>+H1072*E1072</f>
        <v>19392.912</v>
      </c>
      <c r="K1072" s="8">
        <f>+G1072*I1072</f>
        <v>18065.936279999998</v>
      </c>
      <c r="L1072" s="11">
        <f>+K1072-J1072</f>
        <v>-1326.9757200000022</v>
      </c>
    </row>
    <row r="1073" spans="1:12" x14ac:dyDescent="0.25">
      <c r="A1073" s="6">
        <v>22</v>
      </c>
      <c r="B1073" s="6" t="s">
        <v>85</v>
      </c>
      <c r="C1073" s="6" t="str">
        <f>A1073&amp;B1073</f>
        <v>22GRANDVIEW BLVD</v>
      </c>
      <c r="D1073" s="7">
        <v>297080</v>
      </c>
      <c r="E1073" s="7">
        <v>209160</v>
      </c>
      <c r="F1073" s="8">
        <f>+(D1073-E1073)*0.8*-1</f>
        <v>-70336</v>
      </c>
      <c r="G1073" s="9">
        <f>+F1073+D1073</f>
        <v>226744</v>
      </c>
      <c r="H1073" s="10">
        <v>4.3200000000000002E-2</v>
      </c>
      <c r="I1073" s="10">
        <v>3.8859999999999999E-2</v>
      </c>
      <c r="J1073" s="8">
        <f>+H1073*E1073</f>
        <v>9035.7120000000014</v>
      </c>
      <c r="K1073" s="8">
        <f>+G1073*I1073</f>
        <v>8811.2718399999994</v>
      </c>
      <c r="L1073" s="11">
        <f>+K1073-J1073</f>
        <v>-224.44016000000192</v>
      </c>
    </row>
    <row r="1074" spans="1:12" x14ac:dyDescent="0.25">
      <c r="A1074" s="6">
        <v>22</v>
      </c>
      <c r="B1074" s="6" t="s">
        <v>87</v>
      </c>
      <c r="C1074" s="6" t="str">
        <f>A1074&amp;B1074</f>
        <v>22GROVE AVE</v>
      </c>
      <c r="D1074" s="7">
        <v>321090</v>
      </c>
      <c r="E1074" s="7">
        <v>234150</v>
      </c>
      <c r="F1074" s="8">
        <f>+(D1074-E1074)*0.8*-1</f>
        <v>-69552</v>
      </c>
      <c r="G1074" s="9">
        <f>+F1074+D1074</f>
        <v>251538</v>
      </c>
      <c r="H1074" s="10">
        <v>4.3200000000000002E-2</v>
      </c>
      <c r="I1074" s="10">
        <v>3.8859999999999999E-2</v>
      </c>
      <c r="J1074" s="8">
        <f>+H1074*E1074</f>
        <v>10115.280000000001</v>
      </c>
      <c r="K1074" s="8">
        <f>+G1074*I1074</f>
        <v>9774.7666799999988</v>
      </c>
      <c r="L1074" s="11">
        <f>+K1074-J1074</f>
        <v>-340.51332000000184</v>
      </c>
    </row>
    <row r="1075" spans="1:12" x14ac:dyDescent="0.25">
      <c r="A1075" s="6">
        <v>22</v>
      </c>
      <c r="B1075" s="6" t="s">
        <v>88</v>
      </c>
      <c r="C1075" s="6" t="str">
        <f>A1075&amp;B1075</f>
        <v>22HAROLD AVE</v>
      </c>
      <c r="D1075" s="7">
        <v>205240</v>
      </c>
      <c r="E1075" s="7">
        <v>134400</v>
      </c>
      <c r="F1075" s="8">
        <f>+(D1075-E1075)*0.8*-1</f>
        <v>-56672</v>
      </c>
      <c r="G1075" s="9">
        <f>+F1075+D1075</f>
        <v>148568</v>
      </c>
      <c r="H1075" s="10">
        <v>4.3200000000000002E-2</v>
      </c>
      <c r="I1075" s="10">
        <v>3.8859999999999999E-2</v>
      </c>
      <c r="J1075" s="8">
        <f>+H1075*E1075</f>
        <v>5806.08</v>
      </c>
      <c r="K1075" s="8">
        <f>+G1075*I1075</f>
        <v>5773.3524799999996</v>
      </c>
      <c r="L1075" s="11">
        <f>+K1075-J1075</f>
        <v>-32.727520000000368</v>
      </c>
    </row>
    <row r="1076" spans="1:12" x14ac:dyDescent="0.25">
      <c r="A1076" s="6">
        <v>22</v>
      </c>
      <c r="B1076" s="6" t="s">
        <v>90</v>
      </c>
      <c r="C1076" s="6" t="str">
        <f>A1076&amp;B1076</f>
        <v>22HAWKINS ST</v>
      </c>
      <c r="D1076" s="7">
        <v>192150</v>
      </c>
      <c r="E1076" s="7">
        <v>82040</v>
      </c>
      <c r="F1076" s="8">
        <f>+(D1076-E1076)*0.8*-1</f>
        <v>-88088</v>
      </c>
      <c r="G1076" s="9">
        <f>+F1076+D1076</f>
        <v>104062</v>
      </c>
      <c r="H1076" s="10">
        <v>4.3200000000000002E-2</v>
      </c>
      <c r="I1076" s="10">
        <v>3.8859999999999999E-2</v>
      </c>
      <c r="J1076" s="8">
        <f>+H1076*E1076</f>
        <v>3544.1280000000002</v>
      </c>
      <c r="K1076" s="8">
        <f>+G1076*I1076</f>
        <v>4043.8493199999998</v>
      </c>
      <c r="L1076" s="11">
        <f>+K1076-J1076</f>
        <v>499.72131999999965</v>
      </c>
    </row>
    <row r="1077" spans="1:12" x14ac:dyDescent="0.25">
      <c r="A1077" s="6">
        <v>22</v>
      </c>
      <c r="B1077" s="6" t="s">
        <v>91</v>
      </c>
      <c r="C1077" s="6" t="str">
        <f>A1077&amp;B1077</f>
        <v>22HAWTHORNE AVE</v>
      </c>
      <c r="D1077" s="7">
        <v>225260</v>
      </c>
      <c r="E1077" s="7">
        <v>116480</v>
      </c>
      <c r="F1077" s="8">
        <f>+(D1077-E1077)*0.8*-1</f>
        <v>-87024</v>
      </c>
      <c r="G1077" s="9">
        <f>+F1077+D1077</f>
        <v>138236</v>
      </c>
      <c r="H1077" s="10">
        <v>4.3200000000000002E-2</v>
      </c>
      <c r="I1077" s="10">
        <v>3.8859999999999999E-2</v>
      </c>
      <c r="J1077" s="8">
        <f>+H1077*E1077</f>
        <v>5031.9360000000006</v>
      </c>
      <c r="K1077" s="8">
        <f>+G1077*I1077</f>
        <v>5371.8509599999998</v>
      </c>
      <c r="L1077" s="11">
        <f>+K1077-J1077</f>
        <v>339.91495999999916</v>
      </c>
    </row>
    <row r="1078" spans="1:12" x14ac:dyDescent="0.25">
      <c r="A1078" s="6">
        <v>22</v>
      </c>
      <c r="B1078" s="6" t="s">
        <v>94</v>
      </c>
      <c r="C1078" s="6" t="str">
        <f>A1078&amp;B1078</f>
        <v>22HIGH ST</v>
      </c>
      <c r="D1078" s="7">
        <v>236250</v>
      </c>
      <c r="E1078" s="7">
        <v>136990</v>
      </c>
      <c r="F1078" s="8">
        <f>+(D1078-E1078)*0.8*-1</f>
        <v>-79408</v>
      </c>
      <c r="G1078" s="9">
        <f>+F1078+D1078</f>
        <v>156842</v>
      </c>
      <c r="H1078" s="10">
        <v>4.3200000000000002E-2</v>
      </c>
      <c r="I1078" s="10">
        <v>3.8859999999999999E-2</v>
      </c>
      <c r="J1078" s="8">
        <f>+H1078*E1078</f>
        <v>5917.9680000000008</v>
      </c>
      <c r="K1078" s="8">
        <f>+G1078*I1078</f>
        <v>6094.8801199999998</v>
      </c>
      <c r="L1078" s="11">
        <f>+K1078-J1078</f>
        <v>176.91211999999905</v>
      </c>
    </row>
    <row r="1079" spans="1:12" x14ac:dyDescent="0.25">
      <c r="A1079" s="6">
        <v>22</v>
      </c>
      <c r="B1079" s="6" t="s">
        <v>100</v>
      </c>
      <c r="C1079" s="6" t="str">
        <f>A1079&amp;B1079</f>
        <v>22HOMESTEAD AVE</v>
      </c>
      <c r="D1079" s="7">
        <v>196350</v>
      </c>
      <c r="E1079" s="7">
        <v>152390</v>
      </c>
      <c r="F1079" s="8">
        <f>+(D1079-E1079)*0.8*-1</f>
        <v>-35168</v>
      </c>
      <c r="G1079" s="9">
        <f>+F1079+D1079</f>
        <v>161182</v>
      </c>
      <c r="H1079" s="10">
        <v>4.3200000000000002E-2</v>
      </c>
      <c r="I1079" s="10">
        <v>3.8859999999999999E-2</v>
      </c>
      <c r="J1079" s="8">
        <f>+H1079*E1079</f>
        <v>6583.2480000000005</v>
      </c>
      <c r="K1079" s="8">
        <f>+G1079*I1079</f>
        <v>6263.5325199999997</v>
      </c>
      <c r="L1079" s="11">
        <f>+K1079-J1079</f>
        <v>-319.71548000000075</v>
      </c>
    </row>
    <row r="1080" spans="1:12" x14ac:dyDescent="0.25">
      <c r="A1080" s="6">
        <v>22</v>
      </c>
      <c r="B1080" s="6" t="s">
        <v>105</v>
      </c>
      <c r="C1080" s="6" t="str">
        <f>A1080&amp;B1080</f>
        <v>22JEANETTI DR</v>
      </c>
      <c r="D1080" s="7">
        <v>390390</v>
      </c>
      <c r="E1080" s="7">
        <v>248780</v>
      </c>
      <c r="F1080" s="8">
        <f>+(D1080-E1080)*0.8*-1</f>
        <v>-113288</v>
      </c>
      <c r="G1080" s="9">
        <f>+F1080+D1080</f>
        <v>277102</v>
      </c>
      <c r="H1080" s="10">
        <v>4.3200000000000002E-2</v>
      </c>
      <c r="I1080" s="10">
        <v>3.8859999999999999E-2</v>
      </c>
      <c r="J1080" s="8">
        <f>+H1080*E1080</f>
        <v>10747.296</v>
      </c>
      <c r="K1080" s="8">
        <f>+G1080*I1080</f>
        <v>10768.183719999999</v>
      </c>
      <c r="L1080" s="11">
        <f>+K1080-J1080</f>
        <v>20.887719999998808</v>
      </c>
    </row>
    <row r="1081" spans="1:12" x14ac:dyDescent="0.25">
      <c r="A1081" s="6">
        <v>22</v>
      </c>
      <c r="B1081" s="6" t="s">
        <v>106</v>
      </c>
      <c r="C1081" s="6" t="str">
        <f>A1081&amp;B1081</f>
        <v>22JOHN ST</v>
      </c>
      <c r="D1081" s="7">
        <v>398930</v>
      </c>
      <c r="E1081" s="7">
        <v>258020</v>
      </c>
      <c r="F1081" s="8">
        <f>+(D1081-E1081)*0.8*-1</f>
        <v>-112728</v>
      </c>
      <c r="G1081" s="9">
        <f>+F1081+D1081</f>
        <v>286202</v>
      </c>
      <c r="H1081" s="10">
        <v>4.3200000000000002E-2</v>
      </c>
      <c r="I1081" s="10">
        <v>3.8859999999999999E-2</v>
      </c>
      <c r="J1081" s="8">
        <f>+H1081*E1081</f>
        <v>11146.464</v>
      </c>
      <c r="K1081" s="8">
        <f>+G1081*I1081</f>
        <v>11121.809719999999</v>
      </c>
      <c r="L1081" s="11">
        <f>+K1081-J1081</f>
        <v>-24.654280000000654</v>
      </c>
    </row>
    <row r="1082" spans="1:12" x14ac:dyDescent="0.25">
      <c r="A1082" s="6">
        <v>22</v>
      </c>
      <c r="B1082" s="6" t="s">
        <v>108</v>
      </c>
      <c r="C1082" s="6" t="str">
        <f>A1082&amp;B1082</f>
        <v>22KINDLE LANE</v>
      </c>
      <c r="D1082" s="7">
        <v>234500</v>
      </c>
      <c r="E1082" s="7">
        <v>142800</v>
      </c>
      <c r="F1082" s="8">
        <f>+(D1082-E1082)*0.8*-1</f>
        <v>-73360</v>
      </c>
      <c r="G1082" s="9">
        <f>+F1082+D1082</f>
        <v>161140</v>
      </c>
      <c r="H1082" s="10">
        <v>4.3200000000000002E-2</v>
      </c>
      <c r="I1082" s="10">
        <v>3.8859999999999999E-2</v>
      </c>
      <c r="J1082" s="8">
        <f>+H1082*E1082</f>
        <v>6168.96</v>
      </c>
      <c r="K1082" s="8">
        <f>+G1082*I1082</f>
        <v>6261.9003999999995</v>
      </c>
      <c r="L1082" s="11">
        <f>+K1082-J1082</f>
        <v>92.940399999999499</v>
      </c>
    </row>
    <row r="1083" spans="1:12" x14ac:dyDescent="0.25">
      <c r="A1083" s="6">
        <v>22</v>
      </c>
      <c r="B1083" s="6" t="s">
        <v>109</v>
      </c>
      <c r="C1083" s="6" t="str">
        <f>A1083&amp;B1083</f>
        <v>22KINGS COURT</v>
      </c>
      <c r="D1083" s="7">
        <v>193550</v>
      </c>
      <c r="E1083" s="7">
        <v>128870</v>
      </c>
      <c r="F1083" s="8">
        <f>+(D1083-E1083)*0.8*-1</f>
        <v>-51744</v>
      </c>
      <c r="G1083" s="9">
        <f>+F1083+D1083</f>
        <v>141806</v>
      </c>
      <c r="H1083" s="10">
        <v>4.3200000000000002E-2</v>
      </c>
      <c r="I1083" s="10">
        <v>3.8859999999999999E-2</v>
      </c>
      <c r="J1083" s="8">
        <f>+H1083*E1083</f>
        <v>5567.1840000000002</v>
      </c>
      <c r="K1083" s="8">
        <f>+G1083*I1083</f>
        <v>5510.5811599999997</v>
      </c>
      <c r="L1083" s="11">
        <f>+K1083-J1083</f>
        <v>-56.602840000000469</v>
      </c>
    </row>
    <row r="1084" spans="1:12" x14ac:dyDescent="0.25">
      <c r="A1084" s="6">
        <v>22</v>
      </c>
      <c r="B1084" s="6" t="s">
        <v>112</v>
      </c>
      <c r="C1084" s="6" t="str">
        <f>A1084&amp;B1084</f>
        <v>22LAKEVIEW TERR</v>
      </c>
      <c r="D1084" s="7">
        <v>310940</v>
      </c>
      <c r="E1084" s="7">
        <v>180390</v>
      </c>
      <c r="F1084" s="8">
        <f>+(D1084-E1084)*0.8*-1</f>
        <v>-104440</v>
      </c>
      <c r="G1084" s="9">
        <f>+F1084+D1084</f>
        <v>206500</v>
      </c>
      <c r="H1084" s="10">
        <v>4.3200000000000002E-2</v>
      </c>
      <c r="I1084" s="10">
        <v>3.8859999999999999E-2</v>
      </c>
      <c r="J1084" s="8">
        <f>+H1084*E1084</f>
        <v>7792.8480000000009</v>
      </c>
      <c r="K1084" s="8">
        <f>+G1084*I1084</f>
        <v>8024.59</v>
      </c>
      <c r="L1084" s="11">
        <f>+K1084-J1084</f>
        <v>231.74199999999928</v>
      </c>
    </row>
    <row r="1085" spans="1:12" x14ac:dyDescent="0.25">
      <c r="A1085" s="6">
        <v>22</v>
      </c>
      <c r="B1085" s="6" t="s">
        <v>114</v>
      </c>
      <c r="C1085" s="6" t="str">
        <f>A1085&amp;B1085</f>
        <v>22LAUREL AVE</v>
      </c>
      <c r="D1085" s="7">
        <v>213990</v>
      </c>
      <c r="E1085" s="7">
        <v>135380</v>
      </c>
      <c r="F1085" s="8">
        <f>+(D1085-E1085)*0.8*-1</f>
        <v>-62888</v>
      </c>
      <c r="G1085" s="9">
        <f>+F1085+D1085</f>
        <v>151102</v>
      </c>
      <c r="H1085" s="10">
        <v>4.3200000000000002E-2</v>
      </c>
      <c r="I1085" s="10">
        <v>3.8859999999999999E-2</v>
      </c>
      <c r="J1085" s="8">
        <f>+H1085*E1085</f>
        <v>5848.4160000000002</v>
      </c>
      <c r="K1085" s="8">
        <f>+G1085*I1085</f>
        <v>5871.8237199999994</v>
      </c>
      <c r="L1085" s="11">
        <f>+K1085-J1085</f>
        <v>23.407719999999244</v>
      </c>
    </row>
    <row r="1086" spans="1:12" x14ac:dyDescent="0.25">
      <c r="A1086" s="6">
        <v>22</v>
      </c>
      <c r="B1086" s="6" t="s">
        <v>182</v>
      </c>
      <c r="C1086" s="6" t="str">
        <f>A1086&amp;B1086</f>
        <v>22MCCONNEY GROVE</v>
      </c>
      <c r="D1086" s="7">
        <v>98420</v>
      </c>
      <c r="E1086" s="7">
        <v>69510</v>
      </c>
      <c r="F1086" s="8">
        <f>+(D1086-E1086)*0.8*-1</f>
        <v>-23128</v>
      </c>
      <c r="G1086" s="9">
        <f>+F1086+D1086</f>
        <v>75292</v>
      </c>
      <c r="H1086" s="10">
        <v>4.3200000000000002E-2</v>
      </c>
      <c r="I1086" s="10">
        <v>3.8859999999999999E-2</v>
      </c>
      <c r="J1086" s="8">
        <f>+H1086*E1086</f>
        <v>3002.8320000000003</v>
      </c>
      <c r="K1086" s="8">
        <f>+G1086*I1086</f>
        <v>2925.8471199999999</v>
      </c>
      <c r="L1086" s="11">
        <f>+K1086-J1086</f>
        <v>-76.98488000000043</v>
      </c>
    </row>
    <row r="1087" spans="1:12" x14ac:dyDescent="0.25">
      <c r="A1087" s="6">
        <v>22</v>
      </c>
      <c r="B1087" s="6" t="s">
        <v>189</v>
      </c>
      <c r="C1087" s="6" t="str">
        <f>A1087&amp;B1087</f>
        <v>22MT PLEASANT ST</v>
      </c>
      <c r="D1087" s="7">
        <v>174020</v>
      </c>
      <c r="E1087" s="7">
        <v>147770</v>
      </c>
      <c r="F1087" s="8">
        <f>+(D1087-E1087)*0.8*-1</f>
        <v>-21000</v>
      </c>
      <c r="G1087" s="9">
        <f>+F1087+D1087</f>
        <v>153020</v>
      </c>
      <c r="H1087" s="10">
        <v>4.3200000000000002E-2</v>
      </c>
      <c r="I1087" s="10">
        <v>3.8859999999999999E-2</v>
      </c>
      <c r="J1087" s="8">
        <f>+H1087*E1087</f>
        <v>6383.6640000000007</v>
      </c>
      <c r="K1087" s="8">
        <f>+G1087*I1087</f>
        <v>5946.3571999999995</v>
      </c>
      <c r="L1087" s="11">
        <f>+K1087-J1087</f>
        <v>-437.3068000000012</v>
      </c>
    </row>
    <row r="1088" spans="1:12" x14ac:dyDescent="0.25">
      <c r="A1088" s="6">
        <v>22</v>
      </c>
      <c r="B1088" s="6" t="s">
        <v>194</v>
      </c>
      <c r="C1088" s="6" t="str">
        <f>A1088&amp;B1088</f>
        <v>22O SULLIVAN RD</v>
      </c>
      <c r="D1088" s="7">
        <v>274120</v>
      </c>
      <c r="E1088" s="7">
        <v>172830</v>
      </c>
      <c r="F1088" s="8">
        <f>+(D1088-E1088)*0.8*-1</f>
        <v>-81032</v>
      </c>
      <c r="G1088" s="9">
        <f>+F1088+D1088</f>
        <v>193088</v>
      </c>
      <c r="H1088" s="10">
        <v>4.3200000000000002E-2</v>
      </c>
      <c r="I1088" s="10">
        <v>3.8859999999999999E-2</v>
      </c>
      <c r="J1088" s="8">
        <f>+H1088*E1088</f>
        <v>7466.2560000000003</v>
      </c>
      <c r="K1088" s="8">
        <f>+G1088*I1088</f>
        <v>7503.3996799999995</v>
      </c>
      <c r="L1088" s="11">
        <f>+K1088-J1088</f>
        <v>37.143679999999222</v>
      </c>
    </row>
    <row r="1089" spans="1:12" x14ac:dyDescent="0.25">
      <c r="A1089" s="6">
        <v>22</v>
      </c>
      <c r="B1089" s="6" t="s">
        <v>199</v>
      </c>
      <c r="C1089" s="6" t="str">
        <f>A1089&amp;B1089</f>
        <v>22ORANGEWOOD WEST</v>
      </c>
      <c r="D1089" s="7">
        <v>171290</v>
      </c>
      <c r="E1089" s="7">
        <v>98770</v>
      </c>
      <c r="F1089" s="8">
        <f>+(D1089-E1089)*0.8*-1</f>
        <v>-58016</v>
      </c>
      <c r="G1089" s="9">
        <f>+F1089+D1089</f>
        <v>113274</v>
      </c>
      <c r="H1089" s="10">
        <v>4.3200000000000002E-2</v>
      </c>
      <c r="I1089" s="10">
        <v>3.8859999999999999E-2</v>
      </c>
      <c r="J1089" s="8">
        <f>+H1089*E1089</f>
        <v>4266.8640000000005</v>
      </c>
      <c r="K1089" s="8">
        <f>+G1089*I1089</f>
        <v>4401.8276399999995</v>
      </c>
      <c r="L1089" s="11">
        <f>+K1089-J1089</f>
        <v>134.96363999999903</v>
      </c>
    </row>
    <row r="1090" spans="1:12" x14ac:dyDescent="0.25">
      <c r="A1090" s="12">
        <v>22</v>
      </c>
      <c r="B1090" s="12" t="s">
        <v>204</v>
      </c>
      <c r="C1090" s="6" t="str">
        <f>A1090&amp;B1090</f>
        <v>22PAUGASSETT RD</v>
      </c>
      <c r="D1090" s="13">
        <v>208110</v>
      </c>
      <c r="E1090" s="13">
        <v>148470</v>
      </c>
      <c r="F1090" s="8">
        <f>+(D1090-E1090)*0.8*-1</f>
        <v>-47712</v>
      </c>
      <c r="G1090" s="9">
        <f>+F1090+D1090</f>
        <v>160398</v>
      </c>
      <c r="H1090" s="10">
        <v>4.3200000000000002E-2</v>
      </c>
      <c r="I1090" s="10">
        <v>3.8859999999999999E-2</v>
      </c>
      <c r="J1090" s="8">
        <f>+H1090*E1090</f>
        <v>6413.9040000000005</v>
      </c>
      <c r="K1090" s="8">
        <f>+G1090*I1090</f>
        <v>6233.06628</v>
      </c>
      <c r="L1090" s="11">
        <f>+K1090-J1090</f>
        <v>-180.83772000000044</v>
      </c>
    </row>
    <row r="1091" spans="1:12" x14ac:dyDescent="0.25">
      <c r="A1091" s="12">
        <v>22</v>
      </c>
      <c r="B1091" s="12" t="s">
        <v>208</v>
      </c>
      <c r="C1091" s="6" t="str">
        <f>A1091&amp;B1091</f>
        <v>22PRAIRIE AVE</v>
      </c>
      <c r="D1091" s="13">
        <v>323330</v>
      </c>
      <c r="E1091" s="13">
        <v>224910</v>
      </c>
      <c r="F1091" s="8">
        <f>+(D1091-E1091)*0.8*-1</f>
        <v>-78736</v>
      </c>
      <c r="G1091" s="9">
        <f>+F1091+D1091</f>
        <v>244594</v>
      </c>
      <c r="H1091" s="10">
        <v>4.3200000000000002E-2</v>
      </c>
      <c r="I1091" s="10">
        <v>3.8859999999999999E-2</v>
      </c>
      <c r="J1091" s="8">
        <f>+H1091*E1091</f>
        <v>9716.112000000001</v>
      </c>
      <c r="K1091" s="8">
        <f>+G1091*I1091</f>
        <v>9504.9228399999993</v>
      </c>
      <c r="L1091" s="11">
        <f>+K1091-J1091</f>
        <v>-211.18916000000172</v>
      </c>
    </row>
    <row r="1092" spans="1:12" x14ac:dyDescent="0.25">
      <c r="A1092" s="6">
        <v>22</v>
      </c>
      <c r="B1092" s="6" t="s">
        <v>214</v>
      </c>
      <c r="C1092" s="6" t="str">
        <f>A1092&amp;B1092</f>
        <v>22SANTANGELO TERR</v>
      </c>
      <c r="D1092" s="7">
        <v>109480</v>
      </c>
      <c r="E1092" s="7">
        <v>37590</v>
      </c>
      <c r="F1092" s="8">
        <f>+(D1092-E1092)*0.8*-1</f>
        <v>-57512</v>
      </c>
      <c r="G1092" s="9">
        <f>+F1092+D1092</f>
        <v>51968</v>
      </c>
      <c r="H1092" s="10">
        <v>4.3200000000000002E-2</v>
      </c>
      <c r="I1092" s="10">
        <v>3.8859999999999999E-2</v>
      </c>
      <c r="J1092" s="8">
        <f>+H1092*E1092</f>
        <v>1623.8880000000001</v>
      </c>
      <c r="K1092" s="8">
        <f>+G1092*I1092</f>
        <v>2019.47648</v>
      </c>
      <c r="L1092" s="11">
        <f>+K1092-J1092</f>
        <v>395.58847999999989</v>
      </c>
    </row>
    <row r="1093" spans="1:12" x14ac:dyDescent="0.25">
      <c r="A1093" s="6">
        <v>22</v>
      </c>
      <c r="B1093" s="6" t="s">
        <v>221</v>
      </c>
      <c r="C1093" s="6" t="str">
        <f>A1093&amp;B1093</f>
        <v>22SHERWOOD AVE</v>
      </c>
      <c r="D1093" s="7">
        <v>278950</v>
      </c>
      <c r="E1093" s="7">
        <v>183540</v>
      </c>
      <c r="F1093" s="8">
        <f>+(D1093-E1093)*0.8*-1</f>
        <v>-76328</v>
      </c>
      <c r="G1093" s="9">
        <f>+F1093+D1093</f>
        <v>202622</v>
      </c>
      <c r="H1093" s="10">
        <v>4.3200000000000002E-2</v>
      </c>
      <c r="I1093" s="10">
        <v>3.8859999999999999E-2</v>
      </c>
      <c r="J1093" s="8">
        <f>+H1093*E1093</f>
        <v>7928.9280000000008</v>
      </c>
      <c r="K1093" s="8">
        <f>+G1093*I1093</f>
        <v>7873.8909199999998</v>
      </c>
      <c r="L1093" s="11">
        <f>+K1093-J1093</f>
        <v>-55.037080000000969</v>
      </c>
    </row>
    <row r="1094" spans="1:12" x14ac:dyDescent="0.25">
      <c r="A1094" s="6">
        <v>22</v>
      </c>
      <c r="B1094" s="6" t="s">
        <v>231</v>
      </c>
      <c r="C1094" s="6" t="str">
        <f>A1094&amp;B1094</f>
        <v>22STEPHEN ST</v>
      </c>
      <c r="D1094" s="7">
        <v>208320</v>
      </c>
      <c r="E1094" s="7">
        <v>137200</v>
      </c>
      <c r="F1094" s="8">
        <f>+(D1094-E1094)*0.8*-1</f>
        <v>-56896</v>
      </c>
      <c r="G1094" s="9">
        <f>+F1094+D1094</f>
        <v>151424</v>
      </c>
      <c r="H1094" s="10">
        <v>4.3200000000000002E-2</v>
      </c>
      <c r="I1094" s="10">
        <v>3.8859999999999999E-2</v>
      </c>
      <c r="J1094" s="8">
        <f>+H1094*E1094</f>
        <v>5927.04</v>
      </c>
      <c r="K1094" s="8">
        <f>+G1094*I1094</f>
        <v>5884.3366399999995</v>
      </c>
      <c r="L1094" s="11">
        <f>+K1094-J1094</f>
        <v>-42.70336000000043</v>
      </c>
    </row>
    <row r="1095" spans="1:12" x14ac:dyDescent="0.25">
      <c r="A1095" s="6">
        <v>22</v>
      </c>
      <c r="B1095" s="6" t="s">
        <v>232</v>
      </c>
      <c r="C1095" s="6" t="str">
        <f>A1095&amp;B1095</f>
        <v>22STRANG RD</v>
      </c>
      <c r="D1095" s="7">
        <v>234080</v>
      </c>
      <c r="E1095" s="7">
        <v>161350</v>
      </c>
      <c r="F1095" s="8">
        <f>+(D1095-E1095)*0.8*-1</f>
        <v>-58184</v>
      </c>
      <c r="G1095" s="9">
        <f>+F1095+D1095</f>
        <v>175896</v>
      </c>
      <c r="H1095" s="10">
        <v>4.3200000000000002E-2</v>
      </c>
      <c r="I1095" s="10">
        <v>3.8859999999999999E-2</v>
      </c>
      <c r="J1095" s="8">
        <f>+H1095*E1095</f>
        <v>6970.3200000000006</v>
      </c>
      <c r="K1095" s="8">
        <f>+G1095*I1095</f>
        <v>6835.3185599999997</v>
      </c>
      <c r="L1095" s="11">
        <f>+K1095-J1095</f>
        <v>-135.00144000000091</v>
      </c>
    </row>
    <row r="1096" spans="1:12" x14ac:dyDescent="0.25">
      <c r="A1096" s="6">
        <v>22</v>
      </c>
      <c r="B1096" s="6" t="s">
        <v>234</v>
      </c>
      <c r="C1096" s="6" t="str">
        <f>A1096&amp;B1096</f>
        <v>22SUMMIT COMMONS</v>
      </c>
      <c r="D1096" s="7">
        <v>205590</v>
      </c>
      <c r="E1096" s="7">
        <v>110180</v>
      </c>
      <c r="F1096" s="8">
        <f>+(D1096-E1096)*0.8*-1</f>
        <v>-76328</v>
      </c>
      <c r="G1096" s="9">
        <f>+F1096+D1096</f>
        <v>129262</v>
      </c>
      <c r="H1096" s="10">
        <v>4.3200000000000002E-2</v>
      </c>
      <c r="I1096" s="10">
        <v>3.8859999999999999E-2</v>
      </c>
      <c r="J1096" s="8">
        <f>+H1096*E1096</f>
        <v>4759.7759999999998</v>
      </c>
      <c r="K1096" s="8">
        <f>+G1096*I1096</f>
        <v>5023.1213200000002</v>
      </c>
      <c r="L1096" s="11">
        <f>+K1096-J1096</f>
        <v>263.34532000000036</v>
      </c>
    </row>
    <row r="1097" spans="1:12" x14ac:dyDescent="0.25">
      <c r="A1097" s="6">
        <v>23</v>
      </c>
      <c r="B1097" s="6" t="s">
        <v>4</v>
      </c>
      <c r="C1097" s="6" t="str">
        <f>A1097&amp;B1097</f>
        <v>23ANSON ST</v>
      </c>
      <c r="D1097" s="7">
        <v>266140</v>
      </c>
      <c r="E1097" s="7">
        <v>135310</v>
      </c>
      <c r="F1097" s="8">
        <f>+(D1097-E1097)*0.8*-1</f>
        <v>-104664</v>
      </c>
      <c r="G1097" s="9">
        <f>+F1097+D1097</f>
        <v>161476</v>
      </c>
      <c r="H1097" s="10">
        <v>4.3200000000000002E-2</v>
      </c>
      <c r="I1097" s="10">
        <v>3.8859999999999999E-2</v>
      </c>
      <c r="J1097" s="8">
        <f>+H1097*E1097</f>
        <v>5845.3920000000007</v>
      </c>
      <c r="K1097" s="8">
        <f>+G1097*I1097</f>
        <v>6274.9573599999994</v>
      </c>
      <c r="L1097" s="11">
        <f>+K1097-J1097</f>
        <v>429.56535999999869</v>
      </c>
    </row>
    <row r="1098" spans="1:12" x14ac:dyDescent="0.25">
      <c r="A1098" s="6">
        <v>23</v>
      </c>
      <c r="B1098" s="6" t="s">
        <v>13</v>
      </c>
      <c r="C1098" s="6" t="str">
        <f>A1098&amp;B1098</f>
        <v>23BELLEVIEW DR</v>
      </c>
      <c r="D1098" s="7">
        <v>216440</v>
      </c>
      <c r="E1098" s="7">
        <v>142030</v>
      </c>
      <c r="F1098" s="8">
        <f>+(D1098-E1098)*0.8*-1</f>
        <v>-59528</v>
      </c>
      <c r="G1098" s="9">
        <f>+F1098+D1098</f>
        <v>156912</v>
      </c>
      <c r="H1098" s="10">
        <v>4.3200000000000002E-2</v>
      </c>
      <c r="I1098" s="10">
        <v>3.8859999999999999E-2</v>
      </c>
      <c r="J1098" s="8">
        <f>+H1098*E1098</f>
        <v>6135.6959999999999</v>
      </c>
      <c r="K1098" s="8">
        <f>+G1098*I1098</f>
        <v>6097.6003199999996</v>
      </c>
      <c r="L1098" s="11">
        <f>+K1098-J1098</f>
        <v>-38.095680000000357</v>
      </c>
    </row>
    <row r="1099" spans="1:12" x14ac:dyDescent="0.25">
      <c r="A1099" s="6">
        <v>23</v>
      </c>
      <c r="B1099" s="6" t="s">
        <v>18</v>
      </c>
      <c r="C1099" s="6" t="str">
        <f>A1099&amp;B1099</f>
        <v>23BROOKSIDE COMM</v>
      </c>
      <c r="D1099" s="7">
        <v>206640</v>
      </c>
      <c r="E1099" s="7">
        <v>96880</v>
      </c>
      <c r="F1099" s="8">
        <f>+(D1099-E1099)*0.8*-1</f>
        <v>-87808</v>
      </c>
      <c r="G1099" s="9">
        <f>+F1099+D1099</f>
        <v>118832</v>
      </c>
      <c r="H1099" s="10">
        <v>4.3200000000000002E-2</v>
      </c>
      <c r="I1099" s="10">
        <v>3.8859999999999999E-2</v>
      </c>
      <c r="J1099" s="8">
        <f>+H1099*E1099</f>
        <v>4185.2160000000003</v>
      </c>
      <c r="K1099" s="8">
        <f>+G1099*I1099</f>
        <v>4617.8115200000002</v>
      </c>
      <c r="L1099" s="11">
        <f>+K1099-J1099</f>
        <v>432.59551999999985</v>
      </c>
    </row>
    <row r="1100" spans="1:12" x14ac:dyDescent="0.25">
      <c r="A1100" s="12">
        <v>23</v>
      </c>
      <c r="B1100" s="12" t="s">
        <v>21</v>
      </c>
      <c r="C1100" s="6" t="str">
        <f>A1100&amp;B1100</f>
        <v>23BURTVILLE AVE</v>
      </c>
      <c r="D1100" s="13">
        <v>268590</v>
      </c>
      <c r="E1100" s="13">
        <v>165830</v>
      </c>
      <c r="F1100" s="8">
        <f>+(D1100-E1100)*0.8*-1</f>
        <v>-82208</v>
      </c>
      <c r="G1100" s="9">
        <f>+F1100+D1100</f>
        <v>186382</v>
      </c>
      <c r="H1100" s="10">
        <v>4.3200000000000002E-2</v>
      </c>
      <c r="I1100" s="10">
        <v>3.8859999999999999E-2</v>
      </c>
      <c r="J1100" s="8">
        <f>+H1100*E1100</f>
        <v>7163.8560000000007</v>
      </c>
      <c r="K1100" s="8">
        <f>+G1100*I1100</f>
        <v>7242.8045199999997</v>
      </c>
      <c r="L1100" s="11">
        <f>+K1100-J1100</f>
        <v>78.948519999999007</v>
      </c>
    </row>
    <row r="1101" spans="1:12" x14ac:dyDescent="0.25">
      <c r="A1101" s="6">
        <v>23</v>
      </c>
      <c r="B1101" s="6" t="s">
        <v>26</v>
      </c>
      <c r="C1101" s="6" t="str">
        <f>A1101&amp;B1101</f>
        <v>23CEDRIC AVE</v>
      </c>
      <c r="D1101" s="7">
        <v>224350</v>
      </c>
      <c r="E1101" s="7">
        <v>157780</v>
      </c>
      <c r="F1101" s="8">
        <f>+(D1101-E1101)*0.8*-1</f>
        <v>-53256</v>
      </c>
      <c r="G1101" s="9">
        <f>+F1101+D1101</f>
        <v>171094</v>
      </c>
      <c r="H1101" s="10">
        <v>4.3200000000000002E-2</v>
      </c>
      <c r="I1101" s="10">
        <v>3.8859999999999999E-2</v>
      </c>
      <c r="J1101" s="8">
        <f>+H1101*E1101</f>
        <v>6816.0960000000005</v>
      </c>
      <c r="K1101" s="8">
        <f>+G1101*I1101</f>
        <v>6648.7128400000001</v>
      </c>
      <c r="L1101" s="11">
        <f>+K1101-J1101</f>
        <v>-167.38316000000032</v>
      </c>
    </row>
    <row r="1102" spans="1:12" x14ac:dyDescent="0.25">
      <c r="A1102" s="6">
        <v>23</v>
      </c>
      <c r="B1102" s="6" t="s">
        <v>30</v>
      </c>
      <c r="C1102" s="6" t="str">
        <f>A1102&amp;B1102</f>
        <v>23CHERRY ST</v>
      </c>
      <c r="D1102" s="7">
        <v>116480</v>
      </c>
      <c r="E1102" s="7">
        <v>77910</v>
      </c>
      <c r="F1102" s="8">
        <f>+(D1102-E1102)*0.8*-1</f>
        <v>-30856</v>
      </c>
      <c r="G1102" s="9">
        <f>+F1102+D1102</f>
        <v>85624</v>
      </c>
      <c r="H1102" s="10">
        <v>4.3200000000000002E-2</v>
      </c>
      <c r="I1102" s="10">
        <v>3.8859999999999999E-2</v>
      </c>
      <c r="J1102" s="8">
        <f>+H1102*E1102</f>
        <v>3365.712</v>
      </c>
      <c r="K1102" s="8">
        <f>+G1102*I1102</f>
        <v>3327.3486399999997</v>
      </c>
      <c r="L1102" s="11">
        <f>+K1102-J1102</f>
        <v>-38.363360000000284</v>
      </c>
    </row>
    <row r="1103" spans="1:12" x14ac:dyDescent="0.25">
      <c r="A1103" s="6">
        <v>23</v>
      </c>
      <c r="B1103" s="6" t="s">
        <v>33</v>
      </c>
      <c r="C1103" s="6" t="str">
        <f>A1103&amp;B1103</f>
        <v>23CLARK ST EXT</v>
      </c>
      <c r="D1103" s="7">
        <v>284690</v>
      </c>
      <c r="E1103" s="7">
        <v>211400</v>
      </c>
      <c r="F1103" s="8">
        <f>+(D1103-E1103)*0.8*-1</f>
        <v>-58632</v>
      </c>
      <c r="G1103" s="9">
        <f>+F1103+D1103</f>
        <v>226058</v>
      </c>
      <c r="H1103" s="10">
        <v>4.3200000000000002E-2</v>
      </c>
      <c r="I1103" s="10">
        <v>3.8859999999999999E-2</v>
      </c>
      <c r="J1103" s="8">
        <f>+H1103*E1103</f>
        <v>9132.4800000000014</v>
      </c>
      <c r="K1103" s="8">
        <f>+G1103*I1103</f>
        <v>8784.613879999999</v>
      </c>
      <c r="L1103" s="11">
        <f>+K1103-J1103</f>
        <v>-347.86612000000241</v>
      </c>
    </row>
    <row r="1104" spans="1:12" x14ac:dyDescent="0.25">
      <c r="A1104" s="6">
        <v>23</v>
      </c>
      <c r="B1104" s="6" t="s">
        <v>36</v>
      </c>
      <c r="C1104" s="6" t="str">
        <f>A1104&amp;B1104</f>
        <v>23COMMODORE COMMO</v>
      </c>
      <c r="D1104" s="7">
        <v>168210</v>
      </c>
      <c r="E1104" s="7">
        <v>93170</v>
      </c>
      <c r="F1104" s="8">
        <f>+(D1104-E1104)*0.8*-1</f>
        <v>-60032</v>
      </c>
      <c r="G1104" s="9">
        <f>+F1104+D1104</f>
        <v>108178</v>
      </c>
      <c r="H1104" s="10">
        <v>4.3200000000000002E-2</v>
      </c>
      <c r="I1104" s="10">
        <v>3.8859999999999999E-2</v>
      </c>
      <c r="J1104" s="8">
        <f>+H1104*E1104</f>
        <v>4024.9440000000004</v>
      </c>
      <c r="K1104" s="8">
        <f>+G1104*I1104</f>
        <v>4203.7970800000003</v>
      </c>
      <c r="L1104" s="11">
        <f>+K1104-J1104</f>
        <v>178.85307999999986</v>
      </c>
    </row>
    <row r="1105" spans="1:12" x14ac:dyDescent="0.25">
      <c r="A1105" s="6">
        <v>23</v>
      </c>
      <c r="B1105" s="6" t="s">
        <v>37</v>
      </c>
      <c r="C1105" s="6" t="str">
        <f>A1105&amp;B1105</f>
        <v>23COMMODORE HULL</v>
      </c>
      <c r="D1105" s="7">
        <v>410480</v>
      </c>
      <c r="E1105" s="7">
        <v>272860</v>
      </c>
      <c r="F1105" s="8">
        <f>+(D1105-E1105)*0.8*-1</f>
        <v>-110096</v>
      </c>
      <c r="G1105" s="9">
        <f>+F1105+D1105</f>
        <v>300384</v>
      </c>
      <c r="H1105" s="10">
        <v>4.3200000000000002E-2</v>
      </c>
      <c r="I1105" s="10">
        <v>3.8859999999999999E-2</v>
      </c>
      <c r="J1105" s="8">
        <f>+H1105*E1105</f>
        <v>11787.552000000001</v>
      </c>
      <c r="K1105" s="8">
        <f>+G1105*I1105</f>
        <v>11672.92224</v>
      </c>
      <c r="L1105" s="11">
        <f>+K1105-J1105</f>
        <v>-114.62976000000162</v>
      </c>
    </row>
    <row r="1106" spans="1:12" x14ac:dyDescent="0.25">
      <c r="A1106" s="6">
        <v>23</v>
      </c>
      <c r="B1106" s="6" t="s">
        <v>40</v>
      </c>
      <c r="C1106" s="6" t="str">
        <f>A1106&amp;B1106</f>
        <v>23COPPOLA TERR</v>
      </c>
      <c r="D1106" s="7">
        <v>158760</v>
      </c>
      <c r="E1106" s="7">
        <v>114240</v>
      </c>
      <c r="F1106" s="8">
        <f>+(D1106-E1106)*0.8*-1</f>
        <v>-35616</v>
      </c>
      <c r="G1106" s="9">
        <f>+F1106+D1106</f>
        <v>123144</v>
      </c>
      <c r="H1106" s="10">
        <v>4.3200000000000002E-2</v>
      </c>
      <c r="I1106" s="10">
        <v>3.8859999999999999E-2</v>
      </c>
      <c r="J1106" s="8">
        <f>+H1106*E1106</f>
        <v>4935.1680000000006</v>
      </c>
      <c r="K1106" s="8">
        <f>+G1106*I1106</f>
        <v>4785.3758399999997</v>
      </c>
      <c r="L1106" s="11">
        <f>+K1106-J1106</f>
        <v>-149.79216000000088</v>
      </c>
    </row>
    <row r="1107" spans="1:12" x14ac:dyDescent="0.25">
      <c r="A1107" s="6">
        <v>23</v>
      </c>
      <c r="B1107" s="6" t="s">
        <v>48</v>
      </c>
      <c r="C1107" s="6" t="str">
        <f>A1107&amp;B1107</f>
        <v>23DAVID HUMPHREYS</v>
      </c>
      <c r="D1107" s="7">
        <v>192990</v>
      </c>
      <c r="E1107" s="7">
        <v>131600</v>
      </c>
      <c r="F1107" s="8">
        <f>+(D1107-E1107)*0.8*-1</f>
        <v>-49112</v>
      </c>
      <c r="G1107" s="9">
        <f>+F1107+D1107</f>
        <v>143878</v>
      </c>
      <c r="H1107" s="10">
        <v>4.3200000000000002E-2</v>
      </c>
      <c r="I1107" s="10">
        <v>3.8859999999999999E-2</v>
      </c>
      <c r="J1107" s="8">
        <f>+H1107*E1107</f>
        <v>5685.12</v>
      </c>
      <c r="K1107" s="8">
        <f>+G1107*I1107</f>
        <v>5591.09908</v>
      </c>
      <c r="L1107" s="11">
        <f>+K1107-J1107</f>
        <v>-94.020919999999933</v>
      </c>
    </row>
    <row r="1108" spans="1:12" x14ac:dyDescent="0.25">
      <c r="A1108" s="6">
        <v>23</v>
      </c>
      <c r="B1108" s="6" t="s">
        <v>52</v>
      </c>
      <c r="C1108" s="6" t="str">
        <f>A1108&amp;B1108</f>
        <v>23DERBYSHIRE</v>
      </c>
      <c r="D1108" s="7">
        <v>217000</v>
      </c>
      <c r="E1108" s="7">
        <v>123480</v>
      </c>
      <c r="F1108" s="8">
        <f>+(D1108-E1108)*0.8*-1</f>
        <v>-74816</v>
      </c>
      <c r="G1108" s="9">
        <f>+F1108+D1108</f>
        <v>142184</v>
      </c>
      <c r="H1108" s="10">
        <v>4.3200000000000002E-2</v>
      </c>
      <c r="I1108" s="10">
        <v>3.8859999999999999E-2</v>
      </c>
      <c r="J1108" s="8">
        <f>+H1108*E1108</f>
        <v>5334.3360000000002</v>
      </c>
      <c r="K1108" s="8">
        <f>+G1108*I1108</f>
        <v>5525.2702399999998</v>
      </c>
      <c r="L1108" s="11">
        <f>+K1108-J1108</f>
        <v>190.93423999999959</v>
      </c>
    </row>
    <row r="1109" spans="1:12" x14ac:dyDescent="0.25">
      <c r="A1109" s="6">
        <v>23</v>
      </c>
      <c r="B1109" s="6" t="s">
        <v>63</v>
      </c>
      <c r="C1109" s="6" t="str">
        <f>A1109&amp;B1109</f>
        <v>23ELEVENTH ST</v>
      </c>
      <c r="D1109" s="7">
        <v>290360</v>
      </c>
      <c r="E1109" s="7">
        <v>138180</v>
      </c>
      <c r="F1109" s="8">
        <f>+(D1109-E1109)*0.8*-1</f>
        <v>-121744</v>
      </c>
      <c r="G1109" s="9">
        <f>+F1109+D1109</f>
        <v>168616</v>
      </c>
      <c r="H1109" s="10">
        <v>4.3200000000000002E-2</v>
      </c>
      <c r="I1109" s="10">
        <v>3.8859999999999999E-2</v>
      </c>
      <c r="J1109" s="8">
        <f>+H1109*E1109</f>
        <v>5969.3760000000002</v>
      </c>
      <c r="K1109" s="8">
        <f>+G1109*I1109</f>
        <v>6552.4177599999994</v>
      </c>
      <c r="L1109" s="11">
        <f>+K1109-J1109</f>
        <v>583.04175999999916</v>
      </c>
    </row>
    <row r="1110" spans="1:12" x14ac:dyDescent="0.25">
      <c r="A1110" s="6">
        <v>23</v>
      </c>
      <c r="B1110" s="6" t="s">
        <v>66</v>
      </c>
      <c r="C1110" s="6" t="str">
        <f>A1110&amp;B1110</f>
        <v>23EMMETT AVE</v>
      </c>
      <c r="D1110" s="7">
        <v>178990</v>
      </c>
      <c r="E1110" s="7">
        <v>115010</v>
      </c>
      <c r="F1110" s="8">
        <f>+(D1110-E1110)*0.8*-1</f>
        <v>-51184</v>
      </c>
      <c r="G1110" s="9">
        <f>+F1110+D1110</f>
        <v>127806</v>
      </c>
      <c r="H1110" s="10">
        <v>4.3200000000000002E-2</v>
      </c>
      <c r="I1110" s="10">
        <v>3.8859999999999999E-2</v>
      </c>
      <c r="J1110" s="8">
        <f>+H1110*E1110</f>
        <v>4968.4320000000007</v>
      </c>
      <c r="K1110" s="8">
        <f>+G1110*I1110</f>
        <v>4966.5411599999998</v>
      </c>
      <c r="L1110" s="11">
        <f>+K1110-J1110</f>
        <v>-1.8908400000009351</v>
      </c>
    </row>
    <row r="1111" spans="1:12" x14ac:dyDescent="0.25">
      <c r="A1111" s="6">
        <v>23</v>
      </c>
      <c r="B1111" s="6" t="s">
        <v>82</v>
      </c>
      <c r="C1111" s="6" t="str">
        <f>A1111&amp;B1111</f>
        <v>23GENERAL WOOSTER RD</v>
      </c>
      <c r="D1111" s="7">
        <v>393400</v>
      </c>
      <c r="E1111" s="7">
        <v>259280</v>
      </c>
      <c r="F1111" s="8">
        <f>+(D1111-E1111)*0.8*-1</f>
        <v>-107296</v>
      </c>
      <c r="G1111" s="9">
        <f>+F1111+D1111</f>
        <v>286104</v>
      </c>
      <c r="H1111" s="10">
        <v>4.3200000000000002E-2</v>
      </c>
      <c r="I1111" s="10">
        <v>3.8859999999999999E-2</v>
      </c>
      <c r="J1111" s="8">
        <f>+H1111*E1111</f>
        <v>11200.896000000001</v>
      </c>
      <c r="K1111" s="8">
        <f>+G1111*I1111</f>
        <v>11118.00144</v>
      </c>
      <c r="L1111" s="11">
        <f>+K1111-J1111</f>
        <v>-82.894560000000638</v>
      </c>
    </row>
    <row r="1112" spans="1:12" x14ac:dyDescent="0.25">
      <c r="A1112" s="6">
        <v>23</v>
      </c>
      <c r="B1112" s="6" t="s">
        <v>84</v>
      </c>
      <c r="C1112" s="6" t="str">
        <f>A1112&amp;B1112</f>
        <v>23GILBERT ST</v>
      </c>
      <c r="D1112" s="7">
        <v>173740</v>
      </c>
      <c r="E1112" s="7">
        <v>81480</v>
      </c>
      <c r="F1112" s="8">
        <f>+(D1112-E1112)*0.8*-1</f>
        <v>-73808</v>
      </c>
      <c r="G1112" s="9">
        <f>+F1112+D1112</f>
        <v>99932</v>
      </c>
      <c r="H1112" s="10">
        <v>4.3200000000000002E-2</v>
      </c>
      <c r="I1112" s="10">
        <v>3.8859999999999999E-2</v>
      </c>
      <c r="J1112" s="8">
        <f>+H1112*E1112</f>
        <v>3519.9360000000001</v>
      </c>
      <c r="K1112" s="8">
        <f>+G1112*I1112</f>
        <v>3883.35752</v>
      </c>
      <c r="L1112" s="11">
        <f>+K1112-J1112</f>
        <v>363.42151999999987</v>
      </c>
    </row>
    <row r="1113" spans="1:12" x14ac:dyDescent="0.25">
      <c r="A1113" s="6">
        <v>23</v>
      </c>
      <c r="B1113" s="6" t="s">
        <v>102</v>
      </c>
      <c r="C1113" s="6" t="str">
        <f>A1113&amp;B1113</f>
        <v>23IANNOTTI LANE</v>
      </c>
      <c r="D1113" s="7">
        <v>250390</v>
      </c>
      <c r="E1113" s="7">
        <v>173950</v>
      </c>
      <c r="F1113" s="8">
        <f>+(D1113-E1113)*0.8*-1</f>
        <v>-61152</v>
      </c>
      <c r="G1113" s="9">
        <f>+F1113+D1113</f>
        <v>189238</v>
      </c>
      <c r="H1113" s="10">
        <v>4.3200000000000002E-2</v>
      </c>
      <c r="I1113" s="10">
        <v>3.8859999999999999E-2</v>
      </c>
      <c r="J1113" s="8">
        <f>+H1113*E1113</f>
        <v>7514.64</v>
      </c>
      <c r="K1113" s="8">
        <f>+G1113*I1113</f>
        <v>7353.7886799999997</v>
      </c>
      <c r="L1113" s="11">
        <f>+K1113-J1113</f>
        <v>-160.85132000000067</v>
      </c>
    </row>
    <row r="1114" spans="1:12" x14ac:dyDescent="0.25">
      <c r="A1114" s="6">
        <v>23</v>
      </c>
      <c r="B1114" s="6" t="s">
        <v>103</v>
      </c>
      <c r="C1114" s="6" t="str">
        <f>A1114&amp;B1114</f>
        <v>23IDA AVE</v>
      </c>
      <c r="D1114" s="7">
        <v>181160</v>
      </c>
      <c r="E1114" s="7">
        <v>123900</v>
      </c>
      <c r="F1114" s="8">
        <f>+(D1114-E1114)*0.8*-1</f>
        <v>-45808</v>
      </c>
      <c r="G1114" s="9">
        <f>+F1114+D1114</f>
        <v>135352</v>
      </c>
      <c r="H1114" s="10">
        <v>4.3200000000000002E-2</v>
      </c>
      <c r="I1114" s="10">
        <v>3.8859999999999999E-2</v>
      </c>
      <c r="J1114" s="8">
        <f>+H1114*E1114</f>
        <v>5352.4800000000005</v>
      </c>
      <c r="K1114" s="8">
        <f>+G1114*I1114</f>
        <v>5259.7787200000002</v>
      </c>
      <c r="L1114" s="11">
        <f>+K1114-J1114</f>
        <v>-92.701280000000224</v>
      </c>
    </row>
    <row r="1115" spans="1:12" x14ac:dyDescent="0.25">
      <c r="A1115" s="6">
        <v>23</v>
      </c>
      <c r="B1115" s="6" t="s">
        <v>105</v>
      </c>
      <c r="C1115" s="6" t="str">
        <f>A1115&amp;B1115</f>
        <v>23JEANETTI DR</v>
      </c>
      <c r="D1115" s="7">
        <v>488320</v>
      </c>
      <c r="E1115" s="7">
        <v>372330</v>
      </c>
      <c r="F1115" s="8">
        <f>+(D1115-E1115)*0.8*-1</f>
        <v>-92792</v>
      </c>
      <c r="G1115" s="9">
        <f>+F1115+D1115</f>
        <v>395528</v>
      </c>
      <c r="H1115" s="10">
        <v>4.3200000000000002E-2</v>
      </c>
      <c r="I1115" s="10">
        <v>3.8859999999999999E-2</v>
      </c>
      <c r="J1115" s="8">
        <f>+H1115*E1115</f>
        <v>16084.656000000001</v>
      </c>
      <c r="K1115" s="8">
        <f>+G1115*I1115</f>
        <v>15370.218079999999</v>
      </c>
      <c r="L1115" s="11">
        <f>+K1115-J1115</f>
        <v>-714.43792000000212</v>
      </c>
    </row>
    <row r="1116" spans="1:12" x14ac:dyDescent="0.25">
      <c r="A1116" s="6">
        <v>23</v>
      </c>
      <c r="B1116" s="6" t="s">
        <v>106</v>
      </c>
      <c r="C1116" s="6" t="str">
        <f>A1116&amp;B1116</f>
        <v>23JOHN ST</v>
      </c>
      <c r="D1116" s="7">
        <v>380310</v>
      </c>
      <c r="E1116" s="7">
        <v>235270</v>
      </c>
      <c r="F1116" s="8">
        <f>+(D1116-E1116)*0.8*-1</f>
        <v>-116032</v>
      </c>
      <c r="G1116" s="9">
        <f>+F1116+D1116</f>
        <v>264278</v>
      </c>
      <c r="H1116" s="10">
        <v>4.3200000000000002E-2</v>
      </c>
      <c r="I1116" s="10">
        <v>3.8859999999999999E-2</v>
      </c>
      <c r="J1116" s="8">
        <f>+H1116*E1116</f>
        <v>10163.664000000001</v>
      </c>
      <c r="K1116" s="8">
        <f>+G1116*I1116</f>
        <v>10269.843080000001</v>
      </c>
      <c r="L1116" s="11">
        <f>+K1116-J1116</f>
        <v>106.17907999999989</v>
      </c>
    </row>
    <row r="1117" spans="1:12" x14ac:dyDescent="0.25">
      <c r="A1117" s="6">
        <v>23</v>
      </c>
      <c r="B1117" s="6" t="s">
        <v>108</v>
      </c>
      <c r="C1117" s="6" t="str">
        <f>A1117&amp;B1117</f>
        <v>23KINDLE LANE</v>
      </c>
      <c r="D1117" s="7">
        <v>205520</v>
      </c>
      <c r="E1117" s="7">
        <v>133910</v>
      </c>
      <c r="F1117" s="8">
        <f>+(D1117-E1117)*0.8*-1</f>
        <v>-57288</v>
      </c>
      <c r="G1117" s="9">
        <f>+F1117+D1117</f>
        <v>148232</v>
      </c>
      <c r="H1117" s="10">
        <v>4.3200000000000002E-2</v>
      </c>
      <c r="I1117" s="10">
        <v>3.8859999999999999E-2</v>
      </c>
      <c r="J1117" s="8">
        <f>+H1117*E1117</f>
        <v>5784.9120000000003</v>
      </c>
      <c r="K1117" s="8">
        <f>+G1117*I1117</f>
        <v>5760.2955199999997</v>
      </c>
      <c r="L1117" s="11">
        <f>+K1117-J1117</f>
        <v>-24.616480000000593</v>
      </c>
    </row>
    <row r="1118" spans="1:12" x14ac:dyDescent="0.25">
      <c r="A1118" s="6">
        <v>23</v>
      </c>
      <c r="B1118" s="6" t="s">
        <v>114</v>
      </c>
      <c r="C1118" s="6" t="str">
        <f>A1118&amp;B1118</f>
        <v>23LAUREL AVE</v>
      </c>
      <c r="D1118" s="7">
        <v>241010</v>
      </c>
      <c r="E1118" s="7">
        <v>176680</v>
      </c>
      <c r="F1118" s="8">
        <f>+(D1118-E1118)*0.8*-1</f>
        <v>-51464</v>
      </c>
      <c r="G1118" s="9">
        <f>+F1118+D1118</f>
        <v>189546</v>
      </c>
      <c r="H1118" s="10">
        <v>4.3200000000000002E-2</v>
      </c>
      <c r="I1118" s="10">
        <v>3.8859999999999999E-2</v>
      </c>
      <c r="J1118" s="8">
        <f>+H1118*E1118</f>
        <v>7632.576</v>
      </c>
      <c r="K1118" s="8">
        <f>+G1118*I1118</f>
        <v>7365.75756</v>
      </c>
      <c r="L1118" s="11">
        <f>+K1118-J1118</f>
        <v>-266.81844000000001</v>
      </c>
    </row>
    <row r="1119" spans="1:12" x14ac:dyDescent="0.25">
      <c r="A1119" s="6">
        <v>23</v>
      </c>
      <c r="B1119" s="6" t="s">
        <v>180</v>
      </c>
      <c r="C1119" s="6" t="str">
        <f>A1119&amp;B1119</f>
        <v>23MARSHALL LANE</v>
      </c>
      <c r="D1119" s="7">
        <v>203350</v>
      </c>
      <c r="E1119" s="7">
        <v>136640</v>
      </c>
      <c r="F1119" s="8">
        <f>+(D1119-E1119)*0.8*-1</f>
        <v>-53368</v>
      </c>
      <c r="G1119" s="9">
        <f>+F1119+D1119</f>
        <v>149982</v>
      </c>
      <c r="H1119" s="10">
        <v>4.3200000000000002E-2</v>
      </c>
      <c r="I1119" s="10">
        <v>3.8859999999999999E-2</v>
      </c>
      <c r="J1119" s="8">
        <f>+H1119*E1119</f>
        <v>5902.848</v>
      </c>
      <c r="K1119" s="8">
        <f>+G1119*I1119</f>
        <v>5828.3005199999998</v>
      </c>
      <c r="L1119" s="11">
        <f>+K1119-J1119</f>
        <v>-74.547480000000178</v>
      </c>
    </row>
    <row r="1120" spans="1:12" x14ac:dyDescent="0.25">
      <c r="A1120" s="6">
        <v>23</v>
      </c>
      <c r="B1120" s="6" t="s">
        <v>182</v>
      </c>
      <c r="C1120" s="6" t="str">
        <f>A1120&amp;B1120</f>
        <v>23MCCONNEY GROVE</v>
      </c>
      <c r="D1120" s="7">
        <v>115500</v>
      </c>
      <c r="E1120" s="7">
        <v>60060</v>
      </c>
      <c r="F1120" s="8">
        <f>+(D1120-E1120)*0.8*-1</f>
        <v>-44352</v>
      </c>
      <c r="G1120" s="9">
        <f>+F1120+D1120</f>
        <v>71148</v>
      </c>
      <c r="H1120" s="10">
        <v>4.3200000000000002E-2</v>
      </c>
      <c r="I1120" s="10">
        <v>3.8859999999999999E-2</v>
      </c>
      <c r="J1120" s="8">
        <f>+H1120*E1120</f>
        <v>2594.5920000000001</v>
      </c>
      <c r="K1120" s="8">
        <f>+G1120*I1120</f>
        <v>2764.8112799999999</v>
      </c>
      <c r="L1120" s="11">
        <f>+K1120-J1120</f>
        <v>170.2192799999998</v>
      </c>
    </row>
    <row r="1121" spans="1:12" x14ac:dyDescent="0.25">
      <c r="A1121" s="6">
        <v>23</v>
      </c>
      <c r="B1121" s="6" t="s">
        <v>191</v>
      </c>
      <c r="C1121" s="6" t="str">
        <f>A1121&amp;B1121</f>
        <v>23NINTH ST</v>
      </c>
      <c r="D1121" s="7">
        <v>224770</v>
      </c>
      <c r="E1121" s="7">
        <v>117600</v>
      </c>
      <c r="F1121" s="8">
        <f>+(D1121-E1121)*0.8*-1</f>
        <v>-85736</v>
      </c>
      <c r="G1121" s="9">
        <f>+F1121+D1121</f>
        <v>139034</v>
      </c>
      <c r="H1121" s="10">
        <v>4.3200000000000002E-2</v>
      </c>
      <c r="I1121" s="10">
        <v>3.8859999999999999E-2</v>
      </c>
      <c r="J1121" s="8">
        <f>+H1121*E1121</f>
        <v>5080.3200000000006</v>
      </c>
      <c r="K1121" s="8">
        <f>+G1121*I1121</f>
        <v>5402.8612400000002</v>
      </c>
      <c r="L1121" s="11">
        <f>+K1121-J1121</f>
        <v>322.54123999999956</v>
      </c>
    </row>
    <row r="1122" spans="1:12" x14ac:dyDescent="0.25">
      <c r="A1122" s="6">
        <v>23</v>
      </c>
      <c r="B1122" s="6" t="s">
        <v>199</v>
      </c>
      <c r="C1122" s="6" t="str">
        <f>A1122&amp;B1122</f>
        <v>23ORANGEWOOD WEST</v>
      </c>
      <c r="D1122" s="7">
        <v>192920</v>
      </c>
      <c r="E1122" s="7">
        <v>112770</v>
      </c>
      <c r="F1122" s="8">
        <f>+(D1122-E1122)*0.8*-1</f>
        <v>-64120</v>
      </c>
      <c r="G1122" s="9">
        <f>+F1122+D1122</f>
        <v>128800</v>
      </c>
      <c r="H1122" s="10">
        <v>4.3200000000000002E-2</v>
      </c>
      <c r="I1122" s="10">
        <v>3.8859999999999999E-2</v>
      </c>
      <c r="J1122" s="8">
        <f>+H1122*E1122</f>
        <v>4871.6640000000007</v>
      </c>
      <c r="K1122" s="8">
        <f>+G1122*I1122</f>
        <v>5005.1679999999997</v>
      </c>
      <c r="L1122" s="11">
        <f>+K1122-J1122</f>
        <v>133.503999999999</v>
      </c>
    </row>
    <row r="1123" spans="1:12" x14ac:dyDescent="0.25">
      <c r="A1123" s="6">
        <v>23</v>
      </c>
      <c r="B1123" s="6" t="s">
        <v>207</v>
      </c>
      <c r="C1123" s="6" t="str">
        <f>A1123&amp;B1123</f>
        <v>23PLEASANT VIEW RD</v>
      </c>
      <c r="D1123" s="7">
        <v>267890</v>
      </c>
      <c r="E1123" s="7">
        <v>183330</v>
      </c>
      <c r="F1123" s="8">
        <f>+(D1123-E1123)*0.8*-1</f>
        <v>-67648</v>
      </c>
      <c r="G1123" s="9">
        <f>+F1123+D1123</f>
        <v>200242</v>
      </c>
      <c r="H1123" s="10">
        <v>4.3200000000000002E-2</v>
      </c>
      <c r="I1123" s="10">
        <v>3.8859999999999999E-2</v>
      </c>
      <c r="J1123" s="8">
        <f>+H1123*E1123</f>
        <v>7919.8560000000007</v>
      </c>
      <c r="K1123" s="8">
        <f>+G1123*I1123</f>
        <v>7781.4041200000001</v>
      </c>
      <c r="L1123" s="11">
        <f>+K1123-J1123</f>
        <v>-138.45188000000053</v>
      </c>
    </row>
    <row r="1124" spans="1:12" x14ac:dyDescent="0.25">
      <c r="A1124" s="6">
        <v>23</v>
      </c>
      <c r="B1124" s="6" t="s">
        <v>214</v>
      </c>
      <c r="C1124" s="6" t="str">
        <f>A1124&amp;B1124</f>
        <v>23SANTANGELO TERR</v>
      </c>
      <c r="D1124" s="7">
        <v>110320</v>
      </c>
      <c r="E1124" s="7">
        <v>43750</v>
      </c>
      <c r="F1124" s="8">
        <f>+(D1124-E1124)*0.8*-1</f>
        <v>-53256</v>
      </c>
      <c r="G1124" s="9">
        <f>+F1124+D1124</f>
        <v>57064</v>
      </c>
      <c r="H1124" s="10">
        <v>4.3200000000000002E-2</v>
      </c>
      <c r="I1124" s="10">
        <v>3.8859999999999999E-2</v>
      </c>
      <c r="J1124" s="8">
        <f>+H1124*E1124</f>
        <v>1890</v>
      </c>
      <c r="K1124" s="8">
        <f>+G1124*I1124</f>
        <v>2217.50704</v>
      </c>
      <c r="L1124" s="11">
        <f>+K1124-J1124</f>
        <v>327.50703999999996</v>
      </c>
    </row>
    <row r="1125" spans="1:12" x14ac:dyDescent="0.25">
      <c r="A1125" s="6">
        <v>23</v>
      </c>
      <c r="B1125" s="6" t="s">
        <v>220</v>
      </c>
      <c r="C1125" s="6" t="str">
        <f>A1125&amp;B1125</f>
        <v>23SHELTON ST</v>
      </c>
      <c r="D1125" s="7">
        <v>429520</v>
      </c>
      <c r="E1125" s="7">
        <v>244790</v>
      </c>
      <c r="F1125" s="8">
        <f>+(D1125-E1125)*0.8*-1</f>
        <v>-147784</v>
      </c>
      <c r="G1125" s="9">
        <f>+F1125+D1125</f>
        <v>281736</v>
      </c>
      <c r="H1125" s="10">
        <v>4.3200000000000002E-2</v>
      </c>
      <c r="I1125" s="10">
        <v>3.8859999999999999E-2</v>
      </c>
      <c r="J1125" s="8">
        <f>+H1125*E1125</f>
        <v>10574.928</v>
      </c>
      <c r="K1125" s="8">
        <f>+G1125*I1125</f>
        <v>10948.26096</v>
      </c>
      <c r="L1125" s="11">
        <f>+K1125-J1125</f>
        <v>373.33295999999973</v>
      </c>
    </row>
    <row r="1126" spans="1:12" x14ac:dyDescent="0.25">
      <c r="A1126" s="6">
        <v>23</v>
      </c>
      <c r="B1126" s="6" t="s">
        <v>226</v>
      </c>
      <c r="C1126" s="6" t="str">
        <f>A1126&amp;B1126</f>
        <v>23SMITH ST</v>
      </c>
      <c r="D1126" s="7">
        <v>222460</v>
      </c>
      <c r="E1126" s="7">
        <v>132510</v>
      </c>
      <c r="F1126" s="8">
        <f>+(D1126-E1126)*0.8*-1</f>
        <v>-71960</v>
      </c>
      <c r="G1126" s="9">
        <f>+F1126+D1126</f>
        <v>150500</v>
      </c>
      <c r="H1126" s="10">
        <v>4.3200000000000002E-2</v>
      </c>
      <c r="I1126" s="10">
        <v>3.8859999999999999E-2</v>
      </c>
      <c r="J1126" s="8">
        <f>+H1126*E1126</f>
        <v>5724.4320000000007</v>
      </c>
      <c r="K1126" s="8">
        <f>+G1126*I1126</f>
        <v>5848.4299999999994</v>
      </c>
      <c r="L1126" s="11">
        <f>+K1126-J1126</f>
        <v>123.99799999999868</v>
      </c>
    </row>
    <row r="1127" spans="1:12" x14ac:dyDescent="0.25">
      <c r="A1127" s="6">
        <v>23</v>
      </c>
      <c r="B1127" s="6" t="s">
        <v>231</v>
      </c>
      <c r="C1127" s="6" t="str">
        <f>A1127&amp;B1127</f>
        <v>23STEPHEN ST</v>
      </c>
      <c r="D1127" s="7">
        <v>199430</v>
      </c>
      <c r="E1127" s="7">
        <v>130340</v>
      </c>
      <c r="F1127" s="8">
        <f>+(D1127-E1127)*0.8*-1</f>
        <v>-55272</v>
      </c>
      <c r="G1127" s="9">
        <f>+F1127+D1127</f>
        <v>144158</v>
      </c>
      <c r="H1127" s="10">
        <v>4.3200000000000002E-2</v>
      </c>
      <c r="I1127" s="10">
        <v>3.8859999999999999E-2</v>
      </c>
      <c r="J1127" s="8">
        <f>+H1127*E1127</f>
        <v>5630.6880000000001</v>
      </c>
      <c r="K1127" s="8">
        <f>+G1127*I1127</f>
        <v>5601.9798799999999</v>
      </c>
      <c r="L1127" s="11">
        <f>+K1127-J1127</f>
        <v>-28.708120000000235</v>
      </c>
    </row>
    <row r="1128" spans="1:12" x14ac:dyDescent="0.25">
      <c r="A1128" s="6">
        <v>23</v>
      </c>
      <c r="B1128" s="6" t="s">
        <v>234</v>
      </c>
      <c r="C1128" s="6" t="str">
        <f>A1128&amp;B1128</f>
        <v>23SUMMIT COMMONS</v>
      </c>
      <c r="D1128" s="7">
        <v>203000</v>
      </c>
      <c r="E1128" s="7">
        <v>109900</v>
      </c>
      <c r="F1128" s="8">
        <f>+(D1128-E1128)*0.8*-1</f>
        <v>-74480</v>
      </c>
      <c r="G1128" s="9">
        <f>+F1128+D1128</f>
        <v>128520</v>
      </c>
      <c r="H1128" s="10">
        <v>4.3200000000000002E-2</v>
      </c>
      <c r="I1128" s="10">
        <v>3.8859999999999999E-2</v>
      </c>
      <c r="J1128" s="8">
        <f>+H1128*E1128</f>
        <v>4747.68</v>
      </c>
      <c r="K1128" s="8">
        <f>+G1128*I1128</f>
        <v>4994.2871999999998</v>
      </c>
      <c r="L1128" s="11">
        <f>+K1128-J1128</f>
        <v>246.60719999999947</v>
      </c>
    </row>
    <row r="1129" spans="1:12" x14ac:dyDescent="0.25">
      <c r="A1129" s="6">
        <v>23</v>
      </c>
      <c r="B1129" s="6" t="s">
        <v>238</v>
      </c>
      <c r="C1129" s="6" t="str">
        <f>A1129&amp;B1129</f>
        <v>23TENTH ST</v>
      </c>
      <c r="D1129" s="7">
        <v>277410</v>
      </c>
      <c r="E1129" s="7">
        <v>130410</v>
      </c>
      <c r="F1129" s="8">
        <f>+(D1129-E1129)*0.8*-1</f>
        <v>-117600</v>
      </c>
      <c r="G1129" s="9">
        <f>+F1129+D1129</f>
        <v>159810</v>
      </c>
      <c r="H1129" s="10">
        <v>4.3200000000000002E-2</v>
      </c>
      <c r="I1129" s="10">
        <v>3.8859999999999999E-2</v>
      </c>
      <c r="J1129" s="8">
        <f>+H1129*E1129</f>
        <v>5633.7120000000004</v>
      </c>
      <c r="K1129" s="8">
        <f>+G1129*I1129</f>
        <v>6210.2165999999997</v>
      </c>
      <c r="L1129" s="11">
        <f>+K1129-J1129</f>
        <v>576.5045999999993</v>
      </c>
    </row>
    <row r="1130" spans="1:12" x14ac:dyDescent="0.25">
      <c r="A1130" s="12">
        <v>23</v>
      </c>
      <c r="B1130" s="12" t="s">
        <v>245</v>
      </c>
      <c r="C1130" s="6" t="str">
        <f>A1130&amp;B1130</f>
        <v>23WASHINGTON ST</v>
      </c>
      <c r="D1130" s="13">
        <v>360990</v>
      </c>
      <c r="E1130" s="13">
        <v>269080</v>
      </c>
      <c r="F1130" s="8">
        <f>+(D1130-E1130)*0.8*-1</f>
        <v>-73528</v>
      </c>
      <c r="G1130" s="9">
        <f>+F1130+D1130</f>
        <v>287462</v>
      </c>
      <c r="H1130" s="10">
        <v>4.3200000000000002E-2</v>
      </c>
      <c r="I1130" s="10">
        <v>3.8859999999999999E-2</v>
      </c>
      <c r="J1130" s="8">
        <f>+H1130*E1130</f>
        <v>11624.256000000001</v>
      </c>
      <c r="K1130" s="8">
        <f>+G1130*I1130</f>
        <v>11170.77332</v>
      </c>
      <c r="L1130" s="11">
        <f>+K1130-J1130</f>
        <v>-453.48268000000098</v>
      </c>
    </row>
    <row r="1131" spans="1:12" x14ac:dyDescent="0.25">
      <c r="A1131" s="6">
        <v>24</v>
      </c>
      <c r="B1131" s="6" t="s">
        <v>2</v>
      </c>
      <c r="C1131" s="6" t="str">
        <f>A1131&amp;B1131</f>
        <v>24ALBERT AVE</v>
      </c>
      <c r="D1131" s="7">
        <v>429800</v>
      </c>
      <c r="E1131" s="7">
        <v>283990</v>
      </c>
      <c r="F1131" s="8">
        <f>+(D1131-E1131)*0.8*-1</f>
        <v>-116648</v>
      </c>
      <c r="G1131" s="9">
        <f>+F1131+D1131</f>
        <v>313152</v>
      </c>
      <c r="H1131" s="10">
        <v>4.3200000000000002E-2</v>
      </c>
      <c r="I1131" s="10">
        <v>3.8859999999999999E-2</v>
      </c>
      <c r="J1131" s="8">
        <f>+H1131*E1131</f>
        <v>12268.368</v>
      </c>
      <c r="K1131" s="8">
        <f>+G1131*I1131</f>
        <v>12169.086719999999</v>
      </c>
      <c r="L1131" s="11">
        <f>+K1131-J1131</f>
        <v>-99.281280000001061</v>
      </c>
    </row>
    <row r="1132" spans="1:12" x14ac:dyDescent="0.25">
      <c r="A1132" s="6">
        <v>24</v>
      </c>
      <c r="B1132" s="6" t="s">
        <v>9</v>
      </c>
      <c r="C1132" s="6" t="str">
        <f>A1132&amp;B1132</f>
        <v>24BANK ST</v>
      </c>
      <c r="D1132" s="7">
        <v>133070</v>
      </c>
      <c r="E1132" s="7">
        <v>69790</v>
      </c>
      <c r="F1132" s="8">
        <f>+(D1132-E1132)*0.8*-1</f>
        <v>-50624</v>
      </c>
      <c r="G1132" s="9">
        <f>+F1132+D1132</f>
        <v>82446</v>
      </c>
      <c r="H1132" s="10">
        <v>4.3200000000000002E-2</v>
      </c>
      <c r="I1132" s="10">
        <v>3.8859999999999999E-2</v>
      </c>
      <c r="J1132" s="8">
        <f>+H1132*E1132</f>
        <v>3014.9280000000003</v>
      </c>
      <c r="K1132" s="8">
        <f>+G1132*I1132</f>
        <v>3203.8515600000001</v>
      </c>
      <c r="L1132" s="11">
        <f>+K1132-J1132</f>
        <v>188.92355999999972</v>
      </c>
    </row>
    <row r="1133" spans="1:12" x14ac:dyDescent="0.25">
      <c r="A1133" s="6">
        <v>24</v>
      </c>
      <c r="B1133" s="6" t="s">
        <v>18</v>
      </c>
      <c r="C1133" s="6" t="str">
        <f>A1133&amp;B1133</f>
        <v>24BROOKSIDE COMM</v>
      </c>
      <c r="D1133" s="7">
        <v>206640</v>
      </c>
      <c r="E1133" s="7">
        <v>96880</v>
      </c>
      <c r="F1133" s="8">
        <f>+(D1133-E1133)*0.8*-1</f>
        <v>-87808</v>
      </c>
      <c r="G1133" s="9">
        <f>+F1133+D1133</f>
        <v>118832</v>
      </c>
      <c r="H1133" s="10">
        <v>4.3200000000000002E-2</v>
      </c>
      <c r="I1133" s="10">
        <v>3.8859999999999999E-2</v>
      </c>
      <c r="J1133" s="8">
        <f>+H1133*E1133</f>
        <v>4185.2160000000003</v>
      </c>
      <c r="K1133" s="8">
        <f>+G1133*I1133</f>
        <v>4617.8115200000002</v>
      </c>
      <c r="L1133" s="11">
        <f>+K1133-J1133</f>
        <v>432.59551999999985</v>
      </c>
    </row>
    <row r="1134" spans="1:12" x14ac:dyDescent="0.25">
      <c r="A1134" s="6">
        <v>24</v>
      </c>
      <c r="B1134" s="6" t="s">
        <v>23</v>
      </c>
      <c r="C1134" s="6" t="str">
        <f>A1134&amp;B1134</f>
        <v>24CAMPTOWN AVE</v>
      </c>
      <c r="D1134" s="7">
        <v>141260</v>
      </c>
      <c r="E1134" s="7">
        <v>80710</v>
      </c>
      <c r="F1134" s="8">
        <f>+(D1134-E1134)*0.8*-1</f>
        <v>-48440</v>
      </c>
      <c r="G1134" s="9">
        <f>+F1134+D1134</f>
        <v>92820</v>
      </c>
      <c r="H1134" s="10">
        <v>4.3200000000000002E-2</v>
      </c>
      <c r="I1134" s="10">
        <v>3.8859999999999999E-2</v>
      </c>
      <c r="J1134" s="8">
        <f>+H1134*E1134</f>
        <v>3486.672</v>
      </c>
      <c r="K1134" s="8">
        <f>+G1134*I1134</f>
        <v>3606.9852000000001</v>
      </c>
      <c r="L1134" s="11">
        <f>+K1134-J1134</f>
        <v>120.31320000000005</v>
      </c>
    </row>
    <row r="1135" spans="1:12" x14ac:dyDescent="0.25">
      <c r="A1135" s="6">
        <v>24</v>
      </c>
      <c r="B1135" s="6" t="s">
        <v>26</v>
      </c>
      <c r="C1135" s="6" t="str">
        <f>A1135&amp;B1135</f>
        <v>24CEDRIC AVE</v>
      </c>
      <c r="D1135" s="7">
        <v>226730</v>
      </c>
      <c r="E1135" s="7">
        <v>148540</v>
      </c>
      <c r="F1135" s="8">
        <f>+(D1135-E1135)*0.8*-1</f>
        <v>-62552</v>
      </c>
      <c r="G1135" s="9">
        <f>+F1135+D1135</f>
        <v>164178</v>
      </c>
      <c r="H1135" s="10">
        <v>4.3200000000000002E-2</v>
      </c>
      <c r="I1135" s="10">
        <v>3.8859999999999999E-2</v>
      </c>
      <c r="J1135" s="8">
        <f>+H1135*E1135</f>
        <v>6416.9280000000008</v>
      </c>
      <c r="K1135" s="8">
        <f>+G1135*I1135</f>
        <v>6379.9570800000001</v>
      </c>
      <c r="L1135" s="11">
        <f>+K1135-J1135</f>
        <v>-36.97092000000066</v>
      </c>
    </row>
    <row r="1136" spans="1:12" x14ac:dyDescent="0.25">
      <c r="A1136" s="6">
        <v>24</v>
      </c>
      <c r="B1136" s="6" t="s">
        <v>33</v>
      </c>
      <c r="C1136" s="6" t="str">
        <f>A1136&amp;B1136</f>
        <v>24CLARK ST EXT</v>
      </c>
      <c r="D1136" s="7">
        <v>360430</v>
      </c>
      <c r="E1136" s="7">
        <v>250950</v>
      </c>
      <c r="F1136" s="8">
        <f>+(D1136-E1136)*0.8*-1</f>
        <v>-87584</v>
      </c>
      <c r="G1136" s="9">
        <f>+F1136+D1136</f>
        <v>272846</v>
      </c>
      <c r="H1136" s="10">
        <v>4.3200000000000002E-2</v>
      </c>
      <c r="I1136" s="10">
        <v>3.8859999999999999E-2</v>
      </c>
      <c r="J1136" s="8">
        <f>+H1136*E1136</f>
        <v>10841.04</v>
      </c>
      <c r="K1136" s="8">
        <f>+G1136*I1136</f>
        <v>10602.79556</v>
      </c>
      <c r="L1136" s="11">
        <f>+K1136-J1136</f>
        <v>-238.2444400000004</v>
      </c>
    </row>
    <row r="1137" spans="1:12" x14ac:dyDescent="0.25">
      <c r="A1137" s="6">
        <v>24</v>
      </c>
      <c r="B1137" s="6" t="s">
        <v>36</v>
      </c>
      <c r="C1137" s="6" t="str">
        <f>A1137&amp;B1137</f>
        <v>24COMMODORE COMMO</v>
      </c>
      <c r="D1137" s="7">
        <v>168210</v>
      </c>
      <c r="E1137" s="7">
        <v>93170</v>
      </c>
      <c r="F1137" s="8">
        <f>+(D1137-E1137)*0.8*-1</f>
        <v>-60032</v>
      </c>
      <c r="G1137" s="9">
        <f>+F1137+D1137</f>
        <v>108178</v>
      </c>
      <c r="H1137" s="10">
        <v>4.3200000000000002E-2</v>
      </c>
      <c r="I1137" s="10">
        <v>3.8859999999999999E-2</v>
      </c>
      <c r="J1137" s="8">
        <f>+H1137*E1137</f>
        <v>4024.9440000000004</v>
      </c>
      <c r="K1137" s="8">
        <f>+G1137*I1137</f>
        <v>4203.7970800000003</v>
      </c>
      <c r="L1137" s="11">
        <f>+K1137-J1137</f>
        <v>178.85307999999986</v>
      </c>
    </row>
    <row r="1138" spans="1:12" x14ac:dyDescent="0.25">
      <c r="A1138" s="6">
        <v>24</v>
      </c>
      <c r="B1138" s="6" t="s">
        <v>37</v>
      </c>
      <c r="C1138" s="6" t="str">
        <f>A1138&amp;B1138</f>
        <v>24COMMODORE HULL</v>
      </c>
      <c r="D1138" s="7">
        <v>449330</v>
      </c>
      <c r="E1138" s="7">
        <v>305200</v>
      </c>
      <c r="F1138" s="8">
        <f>+(D1138-E1138)*0.8*-1</f>
        <v>-115304</v>
      </c>
      <c r="G1138" s="9">
        <f>+F1138+D1138</f>
        <v>334026</v>
      </c>
      <c r="H1138" s="10">
        <v>4.3200000000000002E-2</v>
      </c>
      <c r="I1138" s="10">
        <v>3.8859999999999999E-2</v>
      </c>
      <c r="J1138" s="8">
        <f>+H1138*E1138</f>
        <v>13184.640000000001</v>
      </c>
      <c r="K1138" s="8">
        <f>+G1138*I1138</f>
        <v>12980.25036</v>
      </c>
      <c r="L1138" s="11">
        <f>+K1138-J1138</f>
        <v>-204.38964000000124</v>
      </c>
    </row>
    <row r="1139" spans="1:12" x14ac:dyDescent="0.25">
      <c r="A1139" s="6">
        <v>24</v>
      </c>
      <c r="B1139" s="6" t="s">
        <v>50</v>
      </c>
      <c r="C1139" s="6" t="str">
        <f>A1139&amp;B1139</f>
        <v>24DERBY NECK RD</v>
      </c>
      <c r="D1139" s="7">
        <v>277760</v>
      </c>
      <c r="E1139" s="7">
        <v>169470</v>
      </c>
      <c r="F1139" s="8">
        <f>+(D1139-E1139)*0.8*-1</f>
        <v>-86632</v>
      </c>
      <c r="G1139" s="9">
        <f>+F1139+D1139</f>
        <v>191128</v>
      </c>
      <c r="H1139" s="10">
        <v>4.3200000000000002E-2</v>
      </c>
      <c r="I1139" s="10">
        <v>3.8859999999999999E-2</v>
      </c>
      <c r="J1139" s="8">
        <f>+H1139*E1139</f>
        <v>7321.1040000000003</v>
      </c>
      <c r="K1139" s="8">
        <f>+G1139*I1139</f>
        <v>7427.2340800000002</v>
      </c>
      <c r="L1139" s="11">
        <f>+K1139-J1139</f>
        <v>106.13007999999991</v>
      </c>
    </row>
    <row r="1140" spans="1:12" x14ac:dyDescent="0.25">
      <c r="A1140" s="6">
        <v>24</v>
      </c>
      <c r="B1140" s="6" t="s">
        <v>52</v>
      </c>
      <c r="C1140" s="6" t="str">
        <f>A1140&amp;B1140</f>
        <v>24DERBYSHIRE</v>
      </c>
      <c r="D1140" s="7">
        <v>210700</v>
      </c>
      <c r="E1140" s="7">
        <v>122500</v>
      </c>
      <c r="F1140" s="8">
        <f>+(D1140-E1140)*0.8*-1</f>
        <v>-70560</v>
      </c>
      <c r="G1140" s="9">
        <f>+F1140+D1140</f>
        <v>140140</v>
      </c>
      <c r="H1140" s="10">
        <v>4.3200000000000002E-2</v>
      </c>
      <c r="I1140" s="10">
        <v>3.8859999999999999E-2</v>
      </c>
      <c r="J1140" s="8">
        <f>+H1140*E1140</f>
        <v>5292</v>
      </c>
      <c r="K1140" s="8">
        <f>+G1140*I1140</f>
        <v>5445.8404</v>
      </c>
      <c r="L1140" s="11">
        <f>+K1140-J1140</f>
        <v>153.84040000000005</v>
      </c>
    </row>
    <row r="1141" spans="1:12" x14ac:dyDescent="0.25">
      <c r="A1141" s="6">
        <v>24</v>
      </c>
      <c r="B1141" s="6" t="s">
        <v>60</v>
      </c>
      <c r="C1141" s="6" t="str">
        <f>A1141&amp;B1141</f>
        <v>24E NINTH ST</v>
      </c>
      <c r="D1141" s="7">
        <v>255010</v>
      </c>
      <c r="E1141" s="7">
        <v>144410</v>
      </c>
      <c r="F1141" s="8">
        <f>+(D1141-E1141)*0.8*-1</f>
        <v>-88480</v>
      </c>
      <c r="G1141" s="9">
        <f>+F1141+D1141</f>
        <v>166530</v>
      </c>
      <c r="H1141" s="10">
        <v>4.3200000000000002E-2</v>
      </c>
      <c r="I1141" s="10">
        <v>3.8859999999999999E-2</v>
      </c>
      <c r="J1141" s="8">
        <f>+H1141*E1141</f>
        <v>6238.5120000000006</v>
      </c>
      <c r="K1141" s="8">
        <f>+G1141*I1141</f>
        <v>6471.3557999999994</v>
      </c>
      <c r="L1141" s="11">
        <f>+K1141-J1141</f>
        <v>232.84379999999874</v>
      </c>
    </row>
    <row r="1142" spans="1:12" x14ac:dyDescent="0.25">
      <c r="A1142" s="6">
        <v>24</v>
      </c>
      <c r="B1142" s="6" t="s">
        <v>69</v>
      </c>
      <c r="C1142" s="6" t="str">
        <f>A1142&amp;B1142</f>
        <v>24FAIRVIEW TERR</v>
      </c>
      <c r="D1142" s="7">
        <v>195860</v>
      </c>
      <c r="E1142" s="7">
        <v>157220</v>
      </c>
      <c r="F1142" s="8">
        <f>+(D1142-E1142)*0.8*-1</f>
        <v>-30912</v>
      </c>
      <c r="G1142" s="9">
        <f>+F1142+D1142</f>
        <v>164948</v>
      </c>
      <c r="H1142" s="10">
        <v>4.3200000000000002E-2</v>
      </c>
      <c r="I1142" s="10">
        <v>3.8859999999999999E-2</v>
      </c>
      <c r="J1142" s="8">
        <f>+H1142*E1142</f>
        <v>6791.9040000000005</v>
      </c>
      <c r="K1142" s="8">
        <f>+G1142*I1142</f>
        <v>6409.8792800000001</v>
      </c>
      <c r="L1142" s="11">
        <f>+K1142-J1142</f>
        <v>-382.02472000000034</v>
      </c>
    </row>
    <row r="1143" spans="1:12" x14ac:dyDescent="0.25">
      <c r="A1143" s="6">
        <v>24</v>
      </c>
      <c r="B1143" s="6" t="s">
        <v>82</v>
      </c>
      <c r="C1143" s="6" t="str">
        <f>A1143&amp;B1143</f>
        <v>24GENERAL WOOSTER RD</v>
      </c>
      <c r="D1143" s="7">
        <v>398930</v>
      </c>
      <c r="E1143" s="7">
        <v>268310</v>
      </c>
      <c r="F1143" s="8">
        <f>+(D1143-E1143)*0.8*-1</f>
        <v>-104496</v>
      </c>
      <c r="G1143" s="9">
        <f>+F1143+D1143</f>
        <v>294434</v>
      </c>
      <c r="H1143" s="10">
        <v>4.3200000000000002E-2</v>
      </c>
      <c r="I1143" s="10">
        <v>3.8859999999999999E-2</v>
      </c>
      <c r="J1143" s="8">
        <f>+H1143*E1143</f>
        <v>11590.992</v>
      </c>
      <c r="K1143" s="8">
        <f>+G1143*I1143</f>
        <v>11441.705239999999</v>
      </c>
      <c r="L1143" s="11">
        <f>+K1143-J1143</f>
        <v>-149.28676000000087</v>
      </c>
    </row>
    <row r="1144" spans="1:12" x14ac:dyDescent="0.25">
      <c r="A1144" s="6">
        <v>24</v>
      </c>
      <c r="B1144" s="6" t="s">
        <v>84</v>
      </c>
      <c r="C1144" s="6" t="str">
        <f>A1144&amp;B1144</f>
        <v>24GILBERT ST</v>
      </c>
      <c r="D1144" s="7">
        <v>219660</v>
      </c>
      <c r="E1144" s="7">
        <v>111510</v>
      </c>
      <c r="F1144" s="8">
        <f>+(D1144-E1144)*0.8*-1</f>
        <v>-86520</v>
      </c>
      <c r="G1144" s="9">
        <f>+F1144+D1144</f>
        <v>133140</v>
      </c>
      <c r="H1144" s="10">
        <v>4.3200000000000002E-2</v>
      </c>
      <c r="I1144" s="10">
        <v>3.8859999999999999E-2</v>
      </c>
      <c r="J1144" s="8">
        <f>+H1144*E1144</f>
        <v>4817.232</v>
      </c>
      <c r="K1144" s="8">
        <f>+G1144*I1144</f>
        <v>5173.8203999999996</v>
      </c>
      <c r="L1144" s="11">
        <f>+K1144-J1144</f>
        <v>356.58839999999964</v>
      </c>
    </row>
    <row r="1145" spans="1:12" x14ac:dyDescent="0.25">
      <c r="A1145" s="6">
        <v>24</v>
      </c>
      <c r="B1145" s="6" t="s">
        <v>85</v>
      </c>
      <c r="C1145" s="6" t="str">
        <f>A1145&amp;B1145</f>
        <v>24GRANDVIEW BLVD</v>
      </c>
      <c r="D1145" s="7">
        <v>285180</v>
      </c>
      <c r="E1145" s="7">
        <v>203560</v>
      </c>
      <c r="F1145" s="8">
        <f>+(D1145-E1145)*0.8*-1</f>
        <v>-65296</v>
      </c>
      <c r="G1145" s="9">
        <f>+F1145+D1145</f>
        <v>219884</v>
      </c>
      <c r="H1145" s="10">
        <v>4.3200000000000002E-2</v>
      </c>
      <c r="I1145" s="10">
        <v>3.8859999999999999E-2</v>
      </c>
      <c r="J1145" s="8">
        <f>+H1145*E1145</f>
        <v>8793.7920000000013</v>
      </c>
      <c r="K1145" s="8">
        <f>+G1145*I1145</f>
        <v>8544.6922400000003</v>
      </c>
      <c r="L1145" s="11">
        <f>+K1145-J1145</f>
        <v>-249.09976000000097</v>
      </c>
    </row>
    <row r="1146" spans="1:12" x14ac:dyDescent="0.25">
      <c r="A1146" s="6">
        <v>24</v>
      </c>
      <c r="B1146" s="6" t="s">
        <v>87</v>
      </c>
      <c r="C1146" s="6" t="str">
        <f>A1146&amp;B1146</f>
        <v>24GROVE AVE</v>
      </c>
      <c r="D1146" s="7">
        <v>278880</v>
      </c>
      <c r="E1146" s="7">
        <v>187180</v>
      </c>
      <c r="F1146" s="8">
        <f>+(D1146-E1146)*0.8*-1</f>
        <v>-73360</v>
      </c>
      <c r="G1146" s="9">
        <f>+F1146+D1146</f>
        <v>205520</v>
      </c>
      <c r="H1146" s="10">
        <v>4.3200000000000002E-2</v>
      </c>
      <c r="I1146" s="10">
        <v>3.8859999999999999E-2</v>
      </c>
      <c r="J1146" s="8">
        <f>+H1146*E1146</f>
        <v>8086.1760000000004</v>
      </c>
      <c r="K1146" s="8">
        <f>+G1146*I1146</f>
        <v>7986.5072</v>
      </c>
      <c r="L1146" s="11">
        <f>+K1146-J1146</f>
        <v>-99.668800000000374</v>
      </c>
    </row>
    <row r="1147" spans="1:12" x14ac:dyDescent="0.25">
      <c r="A1147" s="6">
        <v>24</v>
      </c>
      <c r="B1147" s="6" t="s">
        <v>93</v>
      </c>
      <c r="C1147" s="6" t="str">
        <f>A1147&amp;B1147</f>
        <v>24HICKORY RD</v>
      </c>
      <c r="D1147" s="7">
        <v>233730</v>
      </c>
      <c r="E1147" s="7">
        <v>156240</v>
      </c>
      <c r="F1147" s="8">
        <f>+(D1147-E1147)*0.8*-1</f>
        <v>-61992</v>
      </c>
      <c r="G1147" s="9">
        <f>+F1147+D1147</f>
        <v>171738</v>
      </c>
      <c r="H1147" s="10">
        <v>4.3200000000000002E-2</v>
      </c>
      <c r="I1147" s="10">
        <v>3.8859999999999999E-2</v>
      </c>
      <c r="J1147" s="8">
        <f>+H1147*E1147</f>
        <v>6749.5680000000002</v>
      </c>
      <c r="K1147" s="8">
        <f>+G1147*I1147</f>
        <v>6673.7386799999995</v>
      </c>
      <c r="L1147" s="11">
        <f>+K1147-J1147</f>
        <v>-75.829320000000735</v>
      </c>
    </row>
    <row r="1148" spans="1:12" x14ac:dyDescent="0.25">
      <c r="A1148" s="12">
        <v>24</v>
      </c>
      <c r="B1148" s="12" t="s">
        <v>94</v>
      </c>
      <c r="C1148" s="6" t="str">
        <f>A1148&amp;B1148</f>
        <v>24HIGH ST</v>
      </c>
      <c r="D1148" s="13">
        <v>146650</v>
      </c>
      <c r="E1148" s="13">
        <v>108990</v>
      </c>
      <c r="F1148" s="8">
        <f>+(D1148-E1148)*0.8*-1</f>
        <v>-30128</v>
      </c>
      <c r="G1148" s="9">
        <f>+F1148+D1148</f>
        <v>116522</v>
      </c>
      <c r="H1148" s="10">
        <v>4.3200000000000002E-2</v>
      </c>
      <c r="I1148" s="10">
        <v>3.8859999999999999E-2</v>
      </c>
      <c r="J1148" s="8">
        <f>+H1148*E1148</f>
        <v>4708.3680000000004</v>
      </c>
      <c r="K1148" s="8">
        <f>+G1148*I1148</f>
        <v>4528.0449200000003</v>
      </c>
      <c r="L1148" s="11">
        <f>+K1148-J1148</f>
        <v>-180.32308000000012</v>
      </c>
    </row>
    <row r="1149" spans="1:12" x14ac:dyDescent="0.25">
      <c r="A1149" s="6">
        <v>24</v>
      </c>
      <c r="B1149" s="6" t="s">
        <v>100</v>
      </c>
      <c r="C1149" s="6" t="str">
        <f>A1149&amp;B1149</f>
        <v>24HOMESTEAD AVE</v>
      </c>
      <c r="D1149" s="7">
        <v>193270</v>
      </c>
      <c r="E1149" s="7">
        <v>153720</v>
      </c>
      <c r="F1149" s="8">
        <f>+(D1149-E1149)*0.8*-1</f>
        <v>-31640</v>
      </c>
      <c r="G1149" s="9">
        <f>+F1149+D1149</f>
        <v>161630</v>
      </c>
      <c r="H1149" s="10">
        <v>4.3200000000000002E-2</v>
      </c>
      <c r="I1149" s="10">
        <v>3.8859999999999999E-2</v>
      </c>
      <c r="J1149" s="8">
        <f>+H1149*E1149</f>
        <v>6640.7040000000006</v>
      </c>
      <c r="K1149" s="8">
        <f>+G1149*I1149</f>
        <v>6280.9417999999996</v>
      </c>
      <c r="L1149" s="11">
        <f>+K1149-J1149</f>
        <v>-359.76220000000103</v>
      </c>
    </row>
    <row r="1150" spans="1:12" x14ac:dyDescent="0.25">
      <c r="A1150" s="6">
        <v>24</v>
      </c>
      <c r="B1150" s="6" t="s">
        <v>102</v>
      </c>
      <c r="C1150" s="6" t="str">
        <f>A1150&amp;B1150</f>
        <v>24IANNOTTI LANE</v>
      </c>
      <c r="D1150" s="7">
        <v>231350</v>
      </c>
      <c r="E1150" s="7">
        <v>164780</v>
      </c>
      <c r="F1150" s="8">
        <f>+(D1150-E1150)*0.8*-1</f>
        <v>-53256</v>
      </c>
      <c r="G1150" s="9">
        <f>+F1150+D1150</f>
        <v>178094</v>
      </c>
      <c r="H1150" s="10">
        <v>4.3200000000000002E-2</v>
      </c>
      <c r="I1150" s="10">
        <v>3.8859999999999999E-2</v>
      </c>
      <c r="J1150" s="8">
        <f>+H1150*E1150</f>
        <v>7118.4960000000001</v>
      </c>
      <c r="K1150" s="8">
        <f>+G1150*I1150</f>
        <v>6920.7328399999997</v>
      </c>
      <c r="L1150" s="11">
        <f>+K1150-J1150</f>
        <v>-197.76316000000043</v>
      </c>
    </row>
    <row r="1151" spans="1:12" x14ac:dyDescent="0.25">
      <c r="A1151" s="6">
        <v>24</v>
      </c>
      <c r="B1151" s="6" t="s">
        <v>105</v>
      </c>
      <c r="C1151" s="6" t="str">
        <f>A1151&amp;B1151</f>
        <v>24JEANETTI DR</v>
      </c>
      <c r="D1151" s="7">
        <v>542500</v>
      </c>
      <c r="E1151" s="7">
        <v>268350</v>
      </c>
      <c r="F1151" s="8">
        <f>+(D1151-E1151)*0.8*-1</f>
        <v>-219320</v>
      </c>
      <c r="G1151" s="9">
        <f>+F1151+D1151</f>
        <v>323180</v>
      </c>
      <c r="H1151" s="10">
        <v>4.3200000000000002E-2</v>
      </c>
      <c r="I1151" s="10">
        <v>3.8859999999999999E-2</v>
      </c>
      <c r="J1151" s="8">
        <f>+H1151*E1151</f>
        <v>11592.720000000001</v>
      </c>
      <c r="K1151" s="8">
        <f>+G1151*I1151</f>
        <v>12558.774799999999</v>
      </c>
      <c r="L1151" s="11">
        <f>+K1151-J1151</f>
        <v>966.05479999999807</v>
      </c>
    </row>
    <row r="1152" spans="1:12" x14ac:dyDescent="0.25">
      <c r="A1152" s="12">
        <v>24</v>
      </c>
      <c r="B1152" s="12" t="s">
        <v>106</v>
      </c>
      <c r="C1152" s="6" t="str">
        <f>A1152&amp;B1152</f>
        <v>24JOHN ST</v>
      </c>
      <c r="D1152" s="13">
        <v>174860</v>
      </c>
      <c r="E1152" s="13">
        <v>121730</v>
      </c>
      <c r="F1152" s="8">
        <f>+(D1152-E1152)*0.8*-1</f>
        <v>-42504</v>
      </c>
      <c r="G1152" s="9">
        <f>+F1152+D1152</f>
        <v>132356</v>
      </c>
      <c r="H1152" s="10">
        <v>4.3200000000000002E-2</v>
      </c>
      <c r="I1152" s="10">
        <v>3.8859999999999999E-2</v>
      </c>
      <c r="J1152" s="8">
        <f>+H1152*E1152</f>
        <v>5258.7359999999999</v>
      </c>
      <c r="K1152" s="8">
        <f>+G1152*I1152</f>
        <v>5143.3541599999999</v>
      </c>
      <c r="L1152" s="11">
        <f>+K1152-J1152</f>
        <v>-115.38184000000001</v>
      </c>
    </row>
    <row r="1153" spans="1:12" x14ac:dyDescent="0.25">
      <c r="A1153" s="12">
        <v>24</v>
      </c>
      <c r="B1153" s="12" t="s">
        <v>108</v>
      </c>
      <c r="C1153" s="6" t="str">
        <f>A1153&amp;B1153</f>
        <v>24KINDLE LANE</v>
      </c>
      <c r="D1153" s="13">
        <v>219730</v>
      </c>
      <c r="E1153" s="13">
        <v>150500</v>
      </c>
      <c r="F1153" s="8">
        <f>+(D1153-E1153)*0.8*-1</f>
        <v>-55384</v>
      </c>
      <c r="G1153" s="9">
        <f>+F1153+D1153</f>
        <v>164346</v>
      </c>
      <c r="H1153" s="10">
        <v>4.3200000000000002E-2</v>
      </c>
      <c r="I1153" s="10">
        <v>3.8859999999999999E-2</v>
      </c>
      <c r="J1153" s="8">
        <f>+H1153*E1153</f>
        <v>6501.6</v>
      </c>
      <c r="K1153" s="8">
        <f>+G1153*I1153</f>
        <v>6386.4855600000001</v>
      </c>
      <c r="L1153" s="11">
        <f>+K1153-J1153</f>
        <v>-115.11444000000029</v>
      </c>
    </row>
    <row r="1154" spans="1:12" ht="15.75" thickBot="1" x14ac:dyDescent="0.3">
      <c r="A1154" s="6">
        <v>24</v>
      </c>
      <c r="B1154" s="6" t="s">
        <v>111</v>
      </c>
      <c r="C1154" s="6" t="str">
        <f>A1154&amp;B1154</f>
        <v>24LAFAYETTE ST</v>
      </c>
      <c r="D1154" s="7">
        <v>185430</v>
      </c>
      <c r="E1154" s="7">
        <v>80850</v>
      </c>
      <c r="F1154" s="8">
        <f>+(D1154-E1154)*0.8*-1</f>
        <v>-83664</v>
      </c>
      <c r="G1154" s="9">
        <f>+F1154+D1154</f>
        <v>101766</v>
      </c>
      <c r="H1154" s="10">
        <v>4.3200000000000002E-2</v>
      </c>
      <c r="I1154" s="10">
        <v>3.8859999999999999E-2</v>
      </c>
      <c r="J1154" s="8">
        <f>+H1154*E1154</f>
        <v>3492.7200000000003</v>
      </c>
      <c r="K1154" s="8">
        <f>+G1154*I1154</f>
        <v>3954.6267599999996</v>
      </c>
      <c r="L1154" s="11">
        <f>+K1154-J1154</f>
        <v>461.90675999999939</v>
      </c>
    </row>
    <row r="1155" spans="1:12" x14ac:dyDescent="0.25">
      <c r="A1155" s="14">
        <v>24</v>
      </c>
      <c r="B1155" s="14" t="s">
        <v>114</v>
      </c>
      <c r="C1155" s="6" t="str">
        <f>A1155&amp;B1155</f>
        <v>24LAUREL AVE</v>
      </c>
      <c r="D1155" s="15">
        <v>236460</v>
      </c>
      <c r="E1155" s="15">
        <v>152810</v>
      </c>
      <c r="F1155" s="8">
        <f>+(D1155-E1155)*0.8*-1</f>
        <v>-66920</v>
      </c>
      <c r="G1155" s="9">
        <f>+F1155+D1155</f>
        <v>169540</v>
      </c>
      <c r="H1155" s="10">
        <v>4.3200000000000002E-2</v>
      </c>
      <c r="I1155" s="10">
        <v>3.8859999999999999E-2</v>
      </c>
      <c r="J1155" s="8">
        <f>+H1155*E1155</f>
        <v>6601.3920000000007</v>
      </c>
      <c r="K1155" s="8">
        <f>+G1155*I1155</f>
        <v>6588.3243999999995</v>
      </c>
      <c r="L1155" s="11">
        <f>+K1155-J1155</f>
        <v>-13.067600000001221</v>
      </c>
    </row>
    <row r="1156" spans="1:12" ht="15.75" thickBot="1" x14ac:dyDescent="0.3">
      <c r="A1156" s="16">
        <v>24</v>
      </c>
      <c r="B1156" s="16" t="s">
        <v>119</v>
      </c>
      <c r="C1156" s="6" t="str">
        <f>A1156&amp;B1156</f>
        <v>24LOMBARDI DR</v>
      </c>
      <c r="D1156" s="17">
        <v>361270</v>
      </c>
      <c r="E1156" s="17">
        <v>256900</v>
      </c>
      <c r="F1156" s="8">
        <f>+(D1156-E1156)*0.8*-1</f>
        <v>-83496</v>
      </c>
      <c r="G1156" s="9">
        <f>+F1156+D1156</f>
        <v>277774</v>
      </c>
      <c r="H1156" s="10">
        <v>4.3200000000000002E-2</v>
      </c>
      <c r="I1156" s="10">
        <v>3.8859999999999999E-2</v>
      </c>
      <c r="J1156" s="8">
        <f>+H1156*E1156</f>
        <v>11098.08</v>
      </c>
      <c r="K1156" s="8">
        <f>+G1156*I1156</f>
        <v>10794.297639999999</v>
      </c>
      <c r="L1156" s="11">
        <f>+K1156-J1156</f>
        <v>-303.78236000000106</v>
      </c>
    </row>
    <row r="1157" spans="1:12" x14ac:dyDescent="0.25">
      <c r="A1157" s="6">
        <v>24</v>
      </c>
      <c r="B1157" s="6" t="s">
        <v>184</v>
      </c>
      <c r="C1157" s="6" t="str">
        <f>A1157&amp;B1157</f>
        <v>24MCLAUGHLIN TERR</v>
      </c>
      <c r="D1157" s="7">
        <v>249200</v>
      </c>
      <c r="E1157" s="7">
        <v>138040</v>
      </c>
      <c r="F1157" s="8">
        <f>+(D1157-E1157)*0.8*-1</f>
        <v>-88928</v>
      </c>
      <c r="G1157" s="9">
        <f>+F1157+D1157</f>
        <v>160272</v>
      </c>
      <c r="H1157" s="10">
        <v>4.3200000000000002E-2</v>
      </c>
      <c r="I1157" s="10">
        <v>3.8859999999999999E-2</v>
      </c>
      <c r="J1157" s="8">
        <f>+H1157*E1157</f>
        <v>5963.3280000000004</v>
      </c>
      <c r="K1157" s="8">
        <f>+G1157*I1157</f>
        <v>6228.1699199999994</v>
      </c>
      <c r="L1157" s="11">
        <f>+K1157-J1157</f>
        <v>264.84191999999894</v>
      </c>
    </row>
    <row r="1158" spans="1:12" x14ac:dyDescent="0.25">
      <c r="A1158" s="6">
        <v>24</v>
      </c>
      <c r="B1158" s="6" t="s">
        <v>191</v>
      </c>
      <c r="C1158" s="6" t="str">
        <f>A1158&amp;B1158</f>
        <v>24NINTH ST</v>
      </c>
      <c r="D1158" s="7">
        <v>185990</v>
      </c>
      <c r="E1158" s="7">
        <v>117040</v>
      </c>
      <c r="F1158" s="8">
        <f>+(D1158-E1158)*0.8*-1</f>
        <v>-55160</v>
      </c>
      <c r="G1158" s="9">
        <f>+F1158+D1158</f>
        <v>130830</v>
      </c>
      <c r="H1158" s="10">
        <v>4.3200000000000002E-2</v>
      </c>
      <c r="I1158" s="10">
        <v>3.8859999999999999E-2</v>
      </c>
      <c r="J1158" s="8">
        <f>+H1158*E1158</f>
        <v>5056.1280000000006</v>
      </c>
      <c r="K1158" s="8">
        <f>+G1158*I1158</f>
        <v>5084.0537999999997</v>
      </c>
      <c r="L1158" s="11">
        <f>+K1158-J1158</f>
        <v>27.925799999999072</v>
      </c>
    </row>
    <row r="1159" spans="1:12" x14ac:dyDescent="0.25">
      <c r="A1159" s="6">
        <v>24</v>
      </c>
      <c r="B1159" s="6" t="s">
        <v>199</v>
      </c>
      <c r="C1159" s="6" t="str">
        <f>A1159&amp;B1159</f>
        <v>24ORANGEWOOD WEST</v>
      </c>
      <c r="D1159" s="7">
        <v>211540</v>
      </c>
      <c r="E1159" s="7">
        <v>121940</v>
      </c>
      <c r="F1159" s="8">
        <f>+(D1159-E1159)*0.8*-1</f>
        <v>-71680</v>
      </c>
      <c r="G1159" s="9">
        <f>+F1159+D1159</f>
        <v>139860</v>
      </c>
      <c r="H1159" s="10">
        <v>4.3200000000000002E-2</v>
      </c>
      <c r="I1159" s="10">
        <v>3.8859999999999999E-2</v>
      </c>
      <c r="J1159" s="8">
        <f>+H1159*E1159</f>
        <v>5267.808</v>
      </c>
      <c r="K1159" s="8">
        <f>+G1159*I1159</f>
        <v>5434.9596000000001</v>
      </c>
      <c r="L1159" s="11">
        <f>+K1159-J1159</f>
        <v>167.15160000000014</v>
      </c>
    </row>
    <row r="1160" spans="1:12" x14ac:dyDescent="0.25">
      <c r="A1160" s="12">
        <v>24</v>
      </c>
      <c r="B1160" s="12" t="s">
        <v>204</v>
      </c>
      <c r="C1160" s="6" t="str">
        <f>A1160&amp;B1160</f>
        <v>24PAUGASSETT RD</v>
      </c>
      <c r="D1160" s="13">
        <v>360290</v>
      </c>
      <c r="E1160" s="13">
        <v>230720</v>
      </c>
      <c r="F1160" s="8">
        <f>+(D1160-E1160)*0.8*-1</f>
        <v>-103656</v>
      </c>
      <c r="G1160" s="9">
        <f>+F1160+D1160</f>
        <v>256634</v>
      </c>
      <c r="H1160" s="10">
        <v>4.3200000000000002E-2</v>
      </c>
      <c r="I1160" s="10">
        <v>3.8859999999999999E-2</v>
      </c>
      <c r="J1160" s="8">
        <f>+H1160*E1160</f>
        <v>9967.1040000000012</v>
      </c>
      <c r="K1160" s="8">
        <f>+G1160*I1160</f>
        <v>9972.7972399999999</v>
      </c>
      <c r="L1160" s="11">
        <f>+K1160-J1160</f>
        <v>5.6932399999986956</v>
      </c>
    </row>
    <row r="1161" spans="1:12" x14ac:dyDescent="0.25">
      <c r="A1161" s="12">
        <v>24</v>
      </c>
      <c r="B1161" s="12" t="s">
        <v>208</v>
      </c>
      <c r="C1161" s="6" t="str">
        <f>A1161&amp;B1161</f>
        <v>24PRAIRIE AVE</v>
      </c>
      <c r="D1161" s="13">
        <v>308560</v>
      </c>
      <c r="E1161" s="13">
        <v>182560</v>
      </c>
      <c r="F1161" s="8">
        <f>+(D1161-E1161)*0.8*-1</f>
        <v>-100800</v>
      </c>
      <c r="G1161" s="9">
        <f>+F1161+D1161</f>
        <v>207760</v>
      </c>
      <c r="H1161" s="10">
        <v>4.3200000000000002E-2</v>
      </c>
      <c r="I1161" s="10">
        <v>3.8859999999999999E-2</v>
      </c>
      <c r="J1161" s="8">
        <f>+H1161*E1161</f>
        <v>7886.5920000000006</v>
      </c>
      <c r="K1161" s="8">
        <f>+G1161*I1161</f>
        <v>8073.5535999999993</v>
      </c>
      <c r="L1161" s="11">
        <f>+K1161-J1161</f>
        <v>186.96159999999873</v>
      </c>
    </row>
    <row r="1162" spans="1:12" x14ac:dyDescent="0.25">
      <c r="A1162" s="6">
        <v>24</v>
      </c>
      <c r="B1162" s="6" t="s">
        <v>214</v>
      </c>
      <c r="C1162" s="6" t="str">
        <f>A1162&amp;B1162</f>
        <v>24SANTANGELO TERR</v>
      </c>
      <c r="D1162" s="7">
        <v>138810</v>
      </c>
      <c r="E1162" s="7">
        <v>52150</v>
      </c>
      <c r="F1162" s="8">
        <f>+(D1162-E1162)*0.8*-1</f>
        <v>-69328</v>
      </c>
      <c r="G1162" s="9">
        <f>+F1162+D1162</f>
        <v>69482</v>
      </c>
      <c r="H1162" s="10">
        <v>4.3200000000000002E-2</v>
      </c>
      <c r="I1162" s="10">
        <v>3.8859999999999999E-2</v>
      </c>
      <c r="J1162" s="8">
        <f>+H1162*E1162</f>
        <v>2252.88</v>
      </c>
      <c r="K1162" s="8">
        <f>+G1162*I1162</f>
        <v>2700.0705199999998</v>
      </c>
      <c r="L1162" s="11">
        <f>+K1162-J1162</f>
        <v>447.19051999999965</v>
      </c>
    </row>
    <row r="1163" spans="1:12" x14ac:dyDescent="0.25">
      <c r="A1163" s="6">
        <v>24</v>
      </c>
      <c r="B1163" s="6" t="s">
        <v>217</v>
      </c>
      <c r="C1163" s="6" t="str">
        <f>A1163&amp;B1163</f>
        <v>24SENTINEL HILL RD</v>
      </c>
      <c r="D1163" s="7">
        <v>212310</v>
      </c>
      <c r="E1163" s="7">
        <v>122710</v>
      </c>
      <c r="F1163" s="8">
        <f>+(D1163-E1163)*0.8*-1</f>
        <v>-71680</v>
      </c>
      <c r="G1163" s="9">
        <f>+F1163+D1163</f>
        <v>140630</v>
      </c>
      <c r="H1163" s="10">
        <v>4.3200000000000002E-2</v>
      </c>
      <c r="I1163" s="10">
        <v>3.8859999999999999E-2</v>
      </c>
      <c r="J1163" s="8">
        <f>+H1163*E1163</f>
        <v>5301.0720000000001</v>
      </c>
      <c r="K1163" s="8">
        <f>+G1163*I1163</f>
        <v>5464.8818000000001</v>
      </c>
      <c r="L1163" s="11">
        <f>+K1163-J1163</f>
        <v>163.8098</v>
      </c>
    </row>
    <row r="1164" spans="1:12" x14ac:dyDescent="0.25">
      <c r="A1164" s="6">
        <v>24</v>
      </c>
      <c r="B1164" s="6" t="s">
        <v>219</v>
      </c>
      <c r="C1164" s="6" t="str">
        <f>A1164&amp;B1164</f>
        <v>24SEYMOUR AVE</v>
      </c>
      <c r="D1164" s="7">
        <v>329910</v>
      </c>
      <c r="E1164" s="7">
        <v>225470</v>
      </c>
      <c r="F1164" s="8">
        <f>+(D1164-E1164)*0.8*-1</f>
        <v>-83552</v>
      </c>
      <c r="G1164" s="9">
        <f>+F1164+D1164</f>
        <v>246358</v>
      </c>
      <c r="H1164" s="10">
        <v>4.3200000000000002E-2</v>
      </c>
      <c r="I1164" s="10">
        <v>3.8859999999999999E-2</v>
      </c>
      <c r="J1164" s="8">
        <f>+H1164*E1164</f>
        <v>9740.3040000000001</v>
      </c>
      <c r="K1164" s="8">
        <f>+G1164*I1164</f>
        <v>9573.4718799999991</v>
      </c>
      <c r="L1164" s="11">
        <f>+K1164-J1164</f>
        <v>-166.83212000000094</v>
      </c>
    </row>
    <row r="1165" spans="1:12" x14ac:dyDescent="0.25">
      <c r="A1165" s="6">
        <v>24</v>
      </c>
      <c r="B1165" s="6" t="s">
        <v>220</v>
      </c>
      <c r="C1165" s="6" t="str">
        <f>A1165&amp;B1165</f>
        <v>24SHELTON ST</v>
      </c>
      <c r="D1165" s="7">
        <v>188860</v>
      </c>
      <c r="E1165" s="7">
        <v>128520</v>
      </c>
      <c r="F1165" s="8">
        <f>+(D1165-E1165)*0.8*-1</f>
        <v>-48272</v>
      </c>
      <c r="G1165" s="9">
        <f>+F1165+D1165</f>
        <v>140588</v>
      </c>
      <c r="H1165" s="10">
        <v>4.3200000000000002E-2</v>
      </c>
      <c r="I1165" s="10">
        <v>3.8859999999999999E-2</v>
      </c>
      <c r="J1165" s="8">
        <f>+H1165*E1165</f>
        <v>5552.0640000000003</v>
      </c>
      <c r="K1165" s="8">
        <f>+G1165*I1165</f>
        <v>5463.2496799999999</v>
      </c>
      <c r="L1165" s="11">
        <f>+K1165-J1165</f>
        <v>-88.814320000000407</v>
      </c>
    </row>
    <row r="1166" spans="1:12" x14ac:dyDescent="0.25">
      <c r="A1166" s="6">
        <v>24</v>
      </c>
      <c r="B1166" s="6" t="s">
        <v>223</v>
      </c>
      <c r="C1166" s="6" t="str">
        <f>A1166&amp;B1166</f>
        <v>24SILVER HILL RD</v>
      </c>
      <c r="D1166" s="7">
        <v>217210</v>
      </c>
      <c r="E1166" s="7">
        <v>157290</v>
      </c>
      <c r="F1166" s="8">
        <f>+(D1166-E1166)*0.8*-1</f>
        <v>-47936</v>
      </c>
      <c r="G1166" s="9">
        <f>+F1166+D1166</f>
        <v>169274</v>
      </c>
      <c r="H1166" s="10">
        <v>4.3200000000000002E-2</v>
      </c>
      <c r="I1166" s="10">
        <v>3.8859999999999999E-2</v>
      </c>
      <c r="J1166" s="8">
        <f>+H1166*E1166</f>
        <v>6794.9280000000008</v>
      </c>
      <c r="K1166" s="8">
        <f>+G1166*I1166</f>
        <v>6577.9876399999994</v>
      </c>
      <c r="L1166" s="11">
        <f>+K1166-J1166</f>
        <v>-216.94036000000142</v>
      </c>
    </row>
    <row r="1167" spans="1:12" x14ac:dyDescent="0.25">
      <c r="A1167" s="6">
        <v>24</v>
      </c>
      <c r="B1167" s="6" t="s">
        <v>226</v>
      </c>
      <c r="C1167" s="6" t="str">
        <f>A1167&amp;B1167</f>
        <v>24SMITH ST</v>
      </c>
      <c r="D1167" s="7">
        <v>185290</v>
      </c>
      <c r="E1167" s="7">
        <v>94640</v>
      </c>
      <c r="F1167" s="8">
        <f>+(D1167-E1167)*0.8*-1</f>
        <v>-72520</v>
      </c>
      <c r="G1167" s="9">
        <f>+F1167+D1167</f>
        <v>112770</v>
      </c>
      <c r="H1167" s="10">
        <v>4.3200000000000002E-2</v>
      </c>
      <c r="I1167" s="10">
        <v>3.8859999999999999E-2</v>
      </c>
      <c r="J1167" s="8">
        <f>+H1167*E1167</f>
        <v>4088.4480000000003</v>
      </c>
      <c r="K1167" s="8">
        <f>+G1167*I1167</f>
        <v>4382.2421999999997</v>
      </c>
      <c r="L1167" s="11">
        <f>+K1167-J1167</f>
        <v>293.79419999999936</v>
      </c>
    </row>
    <row r="1168" spans="1:12" x14ac:dyDescent="0.25">
      <c r="A1168" s="6">
        <v>24</v>
      </c>
      <c r="B1168" s="6" t="s">
        <v>234</v>
      </c>
      <c r="C1168" s="6" t="str">
        <f>A1168&amp;B1168</f>
        <v>24SUMMIT COMMONS</v>
      </c>
      <c r="D1168" s="7">
        <v>203000</v>
      </c>
      <c r="E1168" s="7">
        <v>109900</v>
      </c>
      <c r="F1168" s="8">
        <f>+(D1168-E1168)*0.8*-1</f>
        <v>-74480</v>
      </c>
      <c r="G1168" s="9">
        <f>+F1168+D1168</f>
        <v>128520</v>
      </c>
      <c r="H1168" s="10">
        <v>4.3200000000000002E-2</v>
      </c>
      <c r="I1168" s="10">
        <v>3.8859999999999999E-2</v>
      </c>
      <c r="J1168" s="8">
        <f>+H1168*E1168</f>
        <v>4747.68</v>
      </c>
      <c r="K1168" s="8">
        <f>+G1168*I1168</f>
        <v>4994.2871999999998</v>
      </c>
      <c r="L1168" s="11">
        <f>+K1168-J1168</f>
        <v>246.60719999999947</v>
      </c>
    </row>
    <row r="1169" spans="1:12" x14ac:dyDescent="0.25">
      <c r="A1169" s="6">
        <v>24</v>
      </c>
      <c r="B1169" s="6" t="s">
        <v>235</v>
      </c>
      <c r="C1169" s="6" t="str">
        <f>A1169&amp;B1169</f>
        <v>24SUMMIT ST</v>
      </c>
      <c r="D1169" s="7">
        <v>381360</v>
      </c>
      <c r="E1169" s="7">
        <v>224350</v>
      </c>
      <c r="F1169" s="8">
        <f>+(D1169-E1169)*0.8*-1</f>
        <v>-125608</v>
      </c>
      <c r="G1169" s="9">
        <f>+F1169+D1169</f>
        <v>255752</v>
      </c>
      <c r="H1169" s="10">
        <v>4.3200000000000002E-2</v>
      </c>
      <c r="I1169" s="10">
        <v>3.8859999999999999E-2</v>
      </c>
      <c r="J1169" s="8">
        <f>+H1169*E1169</f>
        <v>9691.92</v>
      </c>
      <c r="K1169" s="8">
        <f>+G1169*I1169</f>
        <v>9938.522719999999</v>
      </c>
      <c r="L1169" s="11">
        <f>+K1169-J1169</f>
        <v>246.60271999999895</v>
      </c>
    </row>
    <row r="1170" spans="1:12" x14ac:dyDescent="0.25">
      <c r="A1170" s="6">
        <v>24</v>
      </c>
      <c r="B1170" s="6" t="s">
        <v>238</v>
      </c>
      <c r="C1170" s="6" t="str">
        <f>A1170&amp;B1170</f>
        <v>24TENTH ST</v>
      </c>
      <c r="D1170" s="7">
        <v>241570</v>
      </c>
      <c r="E1170" s="7">
        <v>141890</v>
      </c>
      <c r="F1170" s="8">
        <f>+(D1170-E1170)*0.8*-1</f>
        <v>-79744</v>
      </c>
      <c r="G1170" s="9">
        <f>+F1170+D1170</f>
        <v>161826</v>
      </c>
      <c r="H1170" s="10">
        <v>4.3200000000000002E-2</v>
      </c>
      <c r="I1170" s="10">
        <v>3.8859999999999999E-2</v>
      </c>
      <c r="J1170" s="8">
        <f>+H1170*E1170</f>
        <v>6129.6480000000001</v>
      </c>
      <c r="K1170" s="8">
        <f>+G1170*I1170</f>
        <v>6288.55836</v>
      </c>
      <c r="L1170" s="11">
        <f>+K1170-J1170</f>
        <v>158.91035999999986</v>
      </c>
    </row>
    <row r="1171" spans="1:12" x14ac:dyDescent="0.25">
      <c r="A1171" s="6">
        <v>25</v>
      </c>
      <c r="B1171" s="6" t="s">
        <v>0</v>
      </c>
      <c r="C1171" s="6" t="str">
        <f>A1171&amp;B1171</f>
        <v>25A ST</v>
      </c>
      <c r="D1171" s="7">
        <v>321020</v>
      </c>
      <c r="E1171" s="7">
        <v>172270</v>
      </c>
      <c r="F1171" s="8">
        <f>+(D1171-E1171)*0.8*-1</f>
        <v>-119000</v>
      </c>
      <c r="G1171" s="9">
        <f>+F1171+D1171</f>
        <v>202020</v>
      </c>
      <c r="H1171" s="10">
        <v>4.3200000000000002E-2</v>
      </c>
      <c r="I1171" s="10">
        <v>3.8859999999999999E-2</v>
      </c>
      <c r="J1171" s="8">
        <f>+H1171*E1171</f>
        <v>7442.0640000000003</v>
      </c>
      <c r="K1171" s="8">
        <f>+G1171*I1171</f>
        <v>7850.4971999999998</v>
      </c>
      <c r="L1171" s="11">
        <f>+K1171-J1171</f>
        <v>408.43319999999949</v>
      </c>
    </row>
    <row r="1172" spans="1:12" x14ac:dyDescent="0.25">
      <c r="A1172" s="6">
        <v>25</v>
      </c>
      <c r="B1172" s="6" t="s">
        <v>1</v>
      </c>
      <c r="C1172" s="6" t="str">
        <f>A1172&amp;B1172</f>
        <v>25ACADEMY HILL RD</v>
      </c>
      <c r="D1172" s="7">
        <v>313180</v>
      </c>
      <c r="E1172" s="7">
        <v>229810</v>
      </c>
      <c r="F1172" s="8">
        <f>+(D1172-E1172)*0.8*-1</f>
        <v>-66696</v>
      </c>
      <c r="G1172" s="9">
        <f>+F1172+D1172</f>
        <v>246484</v>
      </c>
      <c r="H1172" s="10">
        <v>4.3200000000000002E-2</v>
      </c>
      <c r="I1172" s="10">
        <v>3.8859999999999999E-2</v>
      </c>
      <c r="J1172" s="8">
        <f>+H1172*E1172</f>
        <v>9927.7920000000013</v>
      </c>
      <c r="K1172" s="8">
        <f>+G1172*I1172</f>
        <v>9578.3682399999998</v>
      </c>
      <c r="L1172" s="11">
        <f>+K1172-J1172</f>
        <v>-349.42376000000149</v>
      </c>
    </row>
    <row r="1173" spans="1:12" x14ac:dyDescent="0.25">
      <c r="A1173" s="6">
        <v>25</v>
      </c>
      <c r="B1173" s="6" t="s">
        <v>9</v>
      </c>
      <c r="C1173" s="6" t="str">
        <f>A1173&amp;B1173</f>
        <v>25BANK ST</v>
      </c>
      <c r="D1173" s="7">
        <v>200270</v>
      </c>
      <c r="E1173" s="7">
        <v>107170</v>
      </c>
      <c r="F1173" s="8">
        <f>+(D1173-E1173)*0.8*-1</f>
        <v>-74480</v>
      </c>
      <c r="G1173" s="9">
        <f>+F1173+D1173</f>
        <v>125790</v>
      </c>
      <c r="H1173" s="10">
        <v>4.3200000000000002E-2</v>
      </c>
      <c r="I1173" s="10">
        <v>3.8859999999999999E-2</v>
      </c>
      <c r="J1173" s="8">
        <f>+H1173*E1173</f>
        <v>4629.7440000000006</v>
      </c>
      <c r="K1173" s="8">
        <f>+G1173*I1173</f>
        <v>4888.1993999999995</v>
      </c>
      <c r="L1173" s="11">
        <f>+K1173-J1173</f>
        <v>258.45539999999892</v>
      </c>
    </row>
    <row r="1174" spans="1:12" x14ac:dyDescent="0.25">
      <c r="A1174" s="6">
        <v>25</v>
      </c>
      <c r="B1174" s="6" t="s">
        <v>13</v>
      </c>
      <c r="C1174" s="6" t="str">
        <f>A1174&amp;B1174</f>
        <v>25BELLEVIEW DR</v>
      </c>
      <c r="D1174" s="7">
        <v>216650</v>
      </c>
      <c r="E1174" s="7">
        <v>157850</v>
      </c>
      <c r="F1174" s="8">
        <f>+(D1174-E1174)*0.8*-1</f>
        <v>-47040</v>
      </c>
      <c r="G1174" s="9">
        <f>+F1174+D1174</f>
        <v>169610</v>
      </c>
      <c r="H1174" s="10">
        <v>4.3200000000000002E-2</v>
      </c>
      <c r="I1174" s="10">
        <v>3.8859999999999999E-2</v>
      </c>
      <c r="J1174" s="8">
        <f>+H1174*E1174</f>
        <v>6819.1200000000008</v>
      </c>
      <c r="K1174" s="8">
        <f>+G1174*I1174</f>
        <v>6591.0446000000002</v>
      </c>
      <c r="L1174" s="11">
        <f>+K1174-J1174</f>
        <v>-228.07540000000063</v>
      </c>
    </row>
    <row r="1175" spans="1:12" x14ac:dyDescent="0.25">
      <c r="A1175" s="6">
        <v>25</v>
      </c>
      <c r="B1175" s="6" t="s">
        <v>18</v>
      </c>
      <c r="C1175" s="6" t="str">
        <f>A1175&amp;B1175</f>
        <v>25BROOKSIDE COMM</v>
      </c>
      <c r="D1175" s="7">
        <v>206640</v>
      </c>
      <c r="E1175" s="7">
        <v>96880</v>
      </c>
      <c r="F1175" s="8">
        <f>+(D1175-E1175)*0.8*-1</f>
        <v>-87808</v>
      </c>
      <c r="G1175" s="9">
        <f>+F1175+D1175</f>
        <v>118832</v>
      </c>
      <c r="H1175" s="10">
        <v>4.3200000000000002E-2</v>
      </c>
      <c r="I1175" s="10">
        <v>3.8859999999999999E-2</v>
      </c>
      <c r="J1175" s="8">
        <f>+H1175*E1175</f>
        <v>4185.2160000000003</v>
      </c>
      <c r="K1175" s="8">
        <f>+G1175*I1175</f>
        <v>4617.8115200000002</v>
      </c>
      <c r="L1175" s="11">
        <f>+K1175-J1175</f>
        <v>432.59551999999985</v>
      </c>
    </row>
    <row r="1176" spans="1:12" x14ac:dyDescent="0.25">
      <c r="A1176" s="6">
        <v>25</v>
      </c>
      <c r="B1176" s="6" t="s">
        <v>26</v>
      </c>
      <c r="C1176" s="6" t="str">
        <f>A1176&amp;B1176</f>
        <v>25CEDRIC AVE</v>
      </c>
      <c r="D1176" s="7">
        <v>238210</v>
      </c>
      <c r="E1176" s="7">
        <v>199640</v>
      </c>
      <c r="F1176" s="8">
        <f>+(D1176-E1176)*0.8*-1</f>
        <v>-30856</v>
      </c>
      <c r="G1176" s="9">
        <f>+F1176+D1176</f>
        <v>207354</v>
      </c>
      <c r="H1176" s="10">
        <v>4.3200000000000002E-2</v>
      </c>
      <c r="I1176" s="10">
        <v>3.8859999999999999E-2</v>
      </c>
      <c r="J1176" s="8">
        <f>+H1176*E1176</f>
        <v>8624.4480000000003</v>
      </c>
      <c r="K1176" s="8">
        <f>+G1176*I1176</f>
        <v>8057.7764399999996</v>
      </c>
      <c r="L1176" s="11">
        <f>+K1176-J1176</f>
        <v>-566.67156000000068</v>
      </c>
    </row>
    <row r="1177" spans="1:12" x14ac:dyDescent="0.25">
      <c r="A1177" s="12">
        <v>25</v>
      </c>
      <c r="B1177" s="12" t="s">
        <v>33</v>
      </c>
      <c r="C1177" s="6" t="str">
        <f>A1177&amp;B1177</f>
        <v>25CLARK ST EXT</v>
      </c>
      <c r="D1177" s="13">
        <v>465990</v>
      </c>
      <c r="E1177" s="13">
        <v>372820</v>
      </c>
      <c r="F1177" s="8">
        <f>+(D1177-E1177)*0.8*-1</f>
        <v>-74536</v>
      </c>
      <c r="G1177" s="9">
        <f>+F1177+D1177</f>
        <v>391454</v>
      </c>
      <c r="H1177" s="10">
        <v>4.3200000000000002E-2</v>
      </c>
      <c r="I1177" s="10">
        <v>3.8859999999999999E-2</v>
      </c>
      <c r="J1177" s="8">
        <f>+H1177*E1177</f>
        <v>16105.824000000001</v>
      </c>
      <c r="K1177" s="8">
        <f>+G1177*I1177</f>
        <v>15211.90244</v>
      </c>
      <c r="L1177" s="11">
        <f>+K1177-J1177</f>
        <v>-893.92156000000068</v>
      </c>
    </row>
    <row r="1178" spans="1:12" x14ac:dyDescent="0.25">
      <c r="A1178" s="12">
        <v>25</v>
      </c>
      <c r="B1178" s="12" t="s">
        <v>34</v>
      </c>
      <c r="C1178" s="6" t="str">
        <f>A1178&amp;B1178</f>
        <v>25COE LANE</v>
      </c>
      <c r="D1178" s="13">
        <v>220920</v>
      </c>
      <c r="E1178" s="13">
        <v>151900</v>
      </c>
      <c r="F1178" s="8">
        <f>+(D1178-E1178)*0.8*-1</f>
        <v>-55216</v>
      </c>
      <c r="G1178" s="9">
        <f>+F1178+D1178</f>
        <v>165704</v>
      </c>
      <c r="H1178" s="10">
        <v>4.3200000000000002E-2</v>
      </c>
      <c r="I1178" s="10">
        <v>3.8859999999999999E-2</v>
      </c>
      <c r="J1178" s="8">
        <f>+H1178*E1178</f>
        <v>6562.08</v>
      </c>
      <c r="K1178" s="8">
        <f>+G1178*I1178</f>
        <v>6439.2574399999994</v>
      </c>
      <c r="L1178" s="11">
        <f>+K1178-J1178</f>
        <v>-122.82256000000052</v>
      </c>
    </row>
    <row r="1179" spans="1:12" x14ac:dyDescent="0.25">
      <c r="A1179" s="6">
        <v>25</v>
      </c>
      <c r="B1179" s="6" t="s">
        <v>36</v>
      </c>
      <c r="C1179" s="6" t="str">
        <f>A1179&amp;B1179</f>
        <v>25COMMODORE COMMO</v>
      </c>
      <c r="D1179" s="7">
        <v>168210</v>
      </c>
      <c r="E1179" s="7">
        <v>93170</v>
      </c>
      <c r="F1179" s="8">
        <f>+(D1179-E1179)*0.8*-1</f>
        <v>-60032</v>
      </c>
      <c r="G1179" s="9">
        <f>+F1179+D1179</f>
        <v>108178</v>
      </c>
      <c r="H1179" s="10">
        <v>4.3200000000000002E-2</v>
      </c>
      <c r="I1179" s="10">
        <v>3.8859999999999999E-2</v>
      </c>
      <c r="J1179" s="8">
        <f>+H1179*E1179</f>
        <v>4024.9440000000004</v>
      </c>
      <c r="K1179" s="8">
        <f>+G1179*I1179</f>
        <v>4203.7970800000003</v>
      </c>
      <c r="L1179" s="11">
        <f>+K1179-J1179</f>
        <v>178.85307999999986</v>
      </c>
    </row>
    <row r="1180" spans="1:12" x14ac:dyDescent="0.25">
      <c r="A1180" s="6">
        <v>25</v>
      </c>
      <c r="B1180" s="6" t="s">
        <v>37</v>
      </c>
      <c r="C1180" s="6" t="str">
        <f>A1180&amp;B1180</f>
        <v>25COMMODORE HULL</v>
      </c>
      <c r="D1180" s="7">
        <v>378070</v>
      </c>
      <c r="E1180" s="7">
        <v>231210</v>
      </c>
      <c r="F1180" s="8">
        <f>+(D1180-E1180)*0.8*-1</f>
        <v>-117488</v>
      </c>
      <c r="G1180" s="9">
        <f>+F1180+D1180</f>
        <v>260582</v>
      </c>
      <c r="H1180" s="10">
        <v>4.3200000000000002E-2</v>
      </c>
      <c r="I1180" s="10">
        <v>3.8859999999999999E-2</v>
      </c>
      <c r="J1180" s="8">
        <f>+H1180*E1180</f>
        <v>9988.2720000000008</v>
      </c>
      <c r="K1180" s="8">
        <f>+G1180*I1180</f>
        <v>10126.21652</v>
      </c>
      <c r="L1180" s="11">
        <f>+K1180-J1180</f>
        <v>137.9445199999991</v>
      </c>
    </row>
    <row r="1181" spans="1:12" ht="15.75" thickBot="1" x14ac:dyDescent="0.3">
      <c r="A1181" s="6">
        <v>25</v>
      </c>
      <c r="B1181" s="6" t="s">
        <v>50</v>
      </c>
      <c r="C1181" s="6" t="str">
        <f>A1181&amp;B1181</f>
        <v>25DERBY NECK RD</v>
      </c>
      <c r="D1181" s="7">
        <v>290360</v>
      </c>
      <c r="E1181" s="7">
        <v>202510</v>
      </c>
      <c r="F1181" s="8">
        <f>+(D1181-E1181)*0.8*-1</f>
        <v>-70280</v>
      </c>
      <c r="G1181" s="9">
        <f>+F1181+D1181</f>
        <v>220080</v>
      </c>
      <c r="H1181" s="10">
        <v>4.3200000000000002E-2</v>
      </c>
      <c r="I1181" s="10">
        <v>3.8859999999999999E-2</v>
      </c>
      <c r="J1181" s="8">
        <f>+H1181*E1181</f>
        <v>8748.4320000000007</v>
      </c>
      <c r="K1181" s="8">
        <f>+G1181*I1181</f>
        <v>8552.3087999999989</v>
      </c>
      <c r="L1181" s="11">
        <f>+K1181-J1181</f>
        <v>-196.12320000000182</v>
      </c>
    </row>
    <row r="1182" spans="1:12" x14ac:dyDescent="0.25">
      <c r="A1182" s="14">
        <v>25</v>
      </c>
      <c r="B1182" s="14" t="s">
        <v>52</v>
      </c>
      <c r="C1182" s="6" t="str">
        <f>A1182&amp;B1182</f>
        <v>25DERBYSHIRE</v>
      </c>
      <c r="D1182" s="15">
        <v>196420</v>
      </c>
      <c r="E1182" s="15">
        <v>119070</v>
      </c>
      <c r="F1182" s="8">
        <f>+(D1182-E1182)*0.8*-1</f>
        <v>-61880</v>
      </c>
      <c r="G1182" s="9">
        <f>+F1182+D1182</f>
        <v>134540</v>
      </c>
      <c r="H1182" s="10">
        <v>4.3200000000000002E-2</v>
      </c>
      <c r="I1182" s="10">
        <v>3.8859999999999999E-2</v>
      </c>
      <c r="J1182" s="8">
        <f>+H1182*E1182</f>
        <v>5143.8240000000005</v>
      </c>
      <c r="K1182" s="8">
        <f>+G1182*I1182</f>
        <v>5228.2244000000001</v>
      </c>
      <c r="L1182" s="11">
        <f>+K1182-J1182</f>
        <v>84.400399999999536</v>
      </c>
    </row>
    <row r="1183" spans="1:12" ht="15.75" thickBot="1" x14ac:dyDescent="0.3">
      <c r="A1183" s="16">
        <v>25</v>
      </c>
      <c r="B1183" s="16" t="s">
        <v>60</v>
      </c>
      <c r="C1183" s="6" t="str">
        <f>A1183&amp;B1183</f>
        <v>25E NINTH ST</v>
      </c>
      <c r="D1183" s="17">
        <v>311080</v>
      </c>
      <c r="E1183" s="17">
        <v>162750</v>
      </c>
      <c r="F1183" s="8">
        <f>+(D1183-E1183)*0.8*-1</f>
        <v>-118664</v>
      </c>
      <c r="G1183" s="9">
        <f>+F1183+D1183</f>
        <v>192416</v>
      </c>
      <c r="H1183" s="10">
        <v>4.3200000000000002E-2</v>
      </c>
      <c r="I1183" s="10">
        <v>3.8859999999999999E-2</v>
      </c>
      <c r="J1183" s="8">
        <f>+H1183*E1183</f>
        <v>7030.8</v>
      </c>
      <c r="K1183" s="8">
        <f>+G1183*I1183</f>
        <v>7477.2857599999998</v>
      </c>
      <c r="L1183" s="11">
        <f>+K1183-J1183</f>
        <v>446.48575999999957</v>
      </c>
    </row>
    <row r="1184" spans="1:12" x14ac:dyDescent="0.25">
      <c r="A1184" s="6">
        <v>25</v>
      </c>
      <c r="B1184" s="6" t="s">
        <v>65</v>
      </c>
      <c r="C1184" s="6" t="str">
        <f>A1184&amp;B1184</f>
        <v>25ELM ST</v>
      </c>
      <c r="D1184" s="7">
        <v>140350</v>
      </c>
      <c r="E1184" s="7">
        <v>95900</v>
      </c>
      <c r="F1184" s="8">
        <f>+(D1184-E1184)*0.8*-1</f>
        <v>-35560</v>
      </c>
      <c r="G1184" s="9">
        <f>+F1184+D1184</f>
        <v>104790</v>
      </c>
      <c r="H1184" s="10">
        <v>4.3200000000000002E-2</v>
      </c>
      <c r="I1184" s="10">
        <v>3.8859999999999999E-2</v>
      </c>
      <c r="J1184" s="8">
        <f>+H1184*E1184</f>
        <v>4142.88</v>
      </c>
      <c r="K1184" s="8">
        <f>+G1184*I1184</f>
        <v>4072.1394</v>
      </c>
      <c r="L1184" s="11">
        <f>+K1184-J1184</f>
        <v>-70.740600000000086</v>
      </c>
    </row>
    <row r="1185" spans="1:12" x14ac:dyDescent="0.25">
      <c r="A1185" s="6">
        <v>25</v>
      </c>
      <c r="B1185" s="6" t="s">
        <v>67</v>
      </c>
      <c r="C1185" s="6" t="str">
        <f>A1185&amp;B1185</f>
        <v>25EVELYN RD</v>
      </c>
      <c r="D1185" s="7">
        <v>200550</v>
      </c>
      <c r="E1185" s="7">
        <v>129710</v>
      </c>
      <c r="F1185" s="8">
        <f>+(D1185-E1185)*0.8*-1</f>
        <v>-56672</v>
      </c>
      <c r="G1185" s="9">
        <f>+F1185+D1185</f>
        <v>143878</v>
      </c>
      <c r="H1185" s="10">
        <v>4.3200000000000002E-2</v>
      </c>
      <c r="I1185" s="10">
        <v>3.8859999999999999E-2</v>
      </c>
      <c r="J1185" s="8">
        <f>+H1185*E1185</f>
        <v>5603.4720000000007</v>
      </c>
      <c r="K1185" s="8">
        <f>+G1185*I1185</f>
        <v>5591.09908</v>
      </c>
      <c r="L1185" s="11">
        <f>+K1185-J1185</f>
        <v>-12.372920000000704</v>
      </c>
    </row>
    <row r="1186" spans="1:12" x14ac:dyDescent="0.25">
      <c r="A1186" s="6">
        <v>25</v>
      </c>
      <c r="B1186" s="6" t="s">
        <v>69</v>
      </c>
      <c r="C1186" s="6" t="str">
        <f>A1186&amp;B1186</f>
        <v>25FAIRVIEW TERR</v>
      </c>
      <c r="D1186" s="7">
        <v>262010</v>
      </c>
      <c r="E1186" s="7">
        <v>206780</v>
      </c>
      <c r="F1186" s="8">
        <f>+(D1186-E1186)*0.8*-1</f>
        <v>-44184</v>
      </c>
      <c r="G1186" s="9">
        <f>+F1186+D1186</f>
        <v>217826</v>
      </c>
      <c r="H1186" s="10">
        <v>4.3200000000000002E-2</v>
      </c>
      <c r="I1186" s="10">
        <v>3.8859999999999999E-2</v>
      </c>
      <c r="J1186" s="8">
        <f>+H1186*E1186</f>
        <v>8932.8960000000006</v>
      </c>
      <c r="K1186" s="8">
        <f>+G1186*I1186</f>
        <v>8464.7183599999989</v>
      </c>
      <c r="L1186" s="11">
        <f>+K1186-J1186</f>
        <v>-468.1776400000017</v>
      </c>
    </row>
    <row r="1187" spans="1:12" x14ac:dyDescent="0.25">
      <c r="A1187" s="6">
        <v>25</v>
      </c>
      <c r="B1187" s="6" t="s">
        <v>82</v>
      </c>
      <c r="C1187" s="6" t="str">
        <f>A1187&amp;B1187</f>
        <v>25GENERAL WOOSTER RD</v>
      </c>
      <c r="D1187" s="7">
        <v>432460</v>
      </c>
      <c r="E1187" s="7">
        <v>301910</v>
      </c>
      <c r="F1187" s="8">
        <f>+(D1187-E1187)*0.8*-1</f>
        <v>-104440</v>
      </c>
      <c r="G1187" s="9">
        <f>+F1187+D1187</f>
        <v>328020</v>
      </c>
      <c r="H1187" s="10">
        <v>4.3200000000000002E-2</v>
      </c>
      <c r="I1187" s="10">
        <v>3.8859999999999999E-2</v>
      </c>
      <c r="J1187" s="8">
        <f>+H1187*E1187</f>
        <v>13042.512000000001</v>
      </c>
      <c r="K1187" s="8">
        <f>+G1187*I1187</f>
        <v>12746.8572</v>
      </c>
      <c r="L1187" s="11">
        <f>+K1187-J1187</f>
        <v>-295.65480000000025</v>
      </c>
    </row>
    <row r="1188" spans="1:12" x14ac:dyDescent="0.25">
      <c r="A1188" s="6">
        <v>25</v>
      </c>
      <c r="B1188" s="6" t="s">
        <v>83</v>
      </c>
      <c r="C1188" s="6" t="str">
        <f>A1188&amp;B1188</f>
        <v>25GEORGE AVE</v>
      </c>
      <c r="D1188" s="7">
        <v>214760</v>
      </c>
      <c r="E1188" s="7">
        <v>135170</v>
      </c>
      <c r="F1188" s="8">
        <f>+(D1188-E1188)*0.8*-1</f>
        <v>-63672</v>
      </c>
      <c r="G1188" s="9">
        <f>+F1188+D1188</f>
        <v>151088</v>
      </c>
      <c r="H1188" s="10">
        <v>4.3200000000000002E-2</v>
      </c>
      <c r="I1188" s="10">
        <v>3.8859999999999999E-2</v>
      </c>
      <c r="J1188" s="8">
        <f>+H1188*E1188</f>
        <v>5839.3440000000001</v>
      </c>
      <c r="K1188" s="8">
        <f>+G1188*I1188</f>
        <v>5871.2796799999996</v>
      </c>
      <c r="L1188" s="11">
        <f>+K1188-J1188</f>
        <v>31.935679999999593</v>
      </c>
    </row>
    <row r="1189" spans="1:12" x14ac:dyDescent="0.25">
      <c r="A1189" s="12">
        <v>25</v>
      </c>
      <c r="B1189" s="12" t="s">
        <v>94</v>
      </c>
      <c r="C1189" s="6" t="str">
        <f>A1189&amp;B1189</f>
        <v>25HIGH ST</v>
      </c>
      <c r="D1189" s="13">
        <v>237090</v>
      </c>
      <c r="E1189" s="13">
        <v>149450</v>
      </c>
      <c r="F1189" s="8">
        <f>+(D1189-E1189)*0.8*-1</f>
        <v>-70112</v>
      </c>
      <c r="G1189" s="9">
        <f>+F1189+D1189</f>
        <v>166978</v>
      </c>
      <c r="H1189" s="10">
        <v>4.3200000000000002E-2</v>
      </c>
      <c r="I1189" s="10">
        <v>3.8859999999999999E-2</v>
      </c>
      <c r="J1189" s="8">
        <f>+H1189*E1189</f>
        <v>6456.2400000000007</v>
      </c>
      <c r="K1189" s="8">
        <f>+G1189*I1189</f>
        <v>6488.7650800000001</v>
      </c>
      <c r="L1189" s="11">
        <f>+K1189-J1189</f>
        <v>32.525079999999434</v>
      </c>
    </row>
    <row r="1190" spans="1:12" x14ac:dyDescent="0.25">
      <c r="A1190" s="6">
        <v>25</v>
      </c>
      <c r="B1190" s="6" t="s">
        <v>100</v>
      </c>
      <c r="C1190" s="6" t="str">
        <f>A1190&amp;B1190</f>
        <v>25HOMESTEAD AVE</v>
      </c>
      <c r="D1190" s="7">
        <v>200900</v>
      </c>
      <c r="E1190" s="7">
        <v>147700</v>
      </c>
      <c r="F1190" s="8">
        <f>+(D1190-E1190)*0.8*-1</f>
        <v>-42560</v>
      </c>
      <c r="G1190" s="9">
        <f>+F1190+D1190</f>
        <v>158340</v>
      </c>
      <c r="H1190" s="10">
        <v>4.3200000000000002E-2</v>
      </c>
      <c r="I1190" s="10">
        <v>3.8859999999999999E-2</v>
      </c>
      <c r="J1190" s="8">
        <f>+H1190*E1190</f>
        <v>6380.64</v>
      </c>
      <c r="K1190" s="8">
        <f>+G1190*I1190</f>
        <v>6153.0923999999995</v>
      </c>
      <c r="L1190" s="11">
        <f>+K1190-J1190</f>
        <v>-227.54760000000078</v>
      </c>
    </row>
    <row r="1191" spans="1:12" x14ac:dyDescent="0.25">
      <c r="A1191" s="6">
        <v>25</v>
      </c>
      <c r="B1191" s="6" t="s">
        <v>101</v>
      </c>
      <c r="C1191" s="6" t="str">
        <f>A1191&amp;B1191</f>
        <v>25HOWARD AVE</v>
      </c>
      <c r="D1191" s="7">
        <v>208530</v>
      </c>
      <c r="E1191" s="7">
        <v>145950</v>
      </c>
      <c r="F1191" s="8">
        <f>+(D1191-E1191)*0.8*-1</f>
        <v>-50064</v>
      </c>
      <c r="G1191" s="9">
        <f>+F1191+D1191</f>
        <v>158466</v>
      </c>
      <c r="H1191" s="10">
        <v>4.3200000000000002E-2</v>
      </c>
      <c r="I1191" s="10">
        <v>3.8859999999999999E-2</v>
      </c>
      <c r="J1191" s="8">
        <f>+H1191*E1191</f>
        <v>6305.04</v>
      </c>
      <c r="K1191" s="8">
        <f>+G1191*I1191</f>
        <v>6157.9887600000002</v>
      </c>
      <c r="L1191" s="11">
        <f>+K1191-J1191</f>
        <v>-147.05123999999978</v>
      </c>
    </row>
    <row r="1192" spans="1:12" x14ac:dyDescent="0.25">
      <c r="A1192" s="6">
        <v>25</v>
      </c>
      <c r="B1192" s="6" t="s">
        <v>105</v>
      </c>
      <c r="C1192" s="6" t="str">
        <f>A1192&amp;B1192</f>
        <v>25JEANETTI DR</v>
      </c>
      <c r="D1192" s="7">
        <v>454230</v>
      </c>
      <c r="E1192" s="7">
        <v>302190</v>
      </c>
      <c r="F1192" s="8">
        <f>+(D1192-E1192)*0.8*-1</f>
        <v>-121632</v>
      </c>
      <c r="G1192" s="9">
        <f>+F1192+D1192</f>
        <v>332598</v>
      </c>
      <c r="H1192" s="10">
        <v>4.3200000000000002E-2</v>
      </c>
      <c r="I1192" s="10">
        <v>3.8859999999999999E-2</v>
      </c>
      <c r="J1192" s="8">
        <f>+H1192*E1192</f>
        <v>13054.608</v>
      </c>
      <c r="K1192" s="8">
        <f>+G1192*I1192</f>
        <v>12924.75828</v>
      </c>
      <c r="L1192" s="11">
        <f>+K1192-J1192</f>
        <v>-129.84972000000016</v>
      </c>
    </row>
    <row r="1193" spans="1:12" x14ac:dyDescent="0.25">
      <c r="A1193" s="6">
        <v>25</v>
      </c>
      <c r="B1193" s="6" t="s">
        <v>106</v>
      </c>
      <c r="C1193" s="6" t="str">
        <f>A1193&amp;B1193</f>
        <v>25JOHN ST</v>
      </c>
      <c r="D1193" s="7">
        <v>230440</v>
      </c>
      <c r="E1193" s="7">
        <v>156660</v>
      </c>
      <c r="F1193" s="8">
        <f>+(D1193-E1193)*0.8*-1</f>
        <v>-59024</v>
      </c>
      <c r="G1193" s="9">
        <f>+F1193+D1193</f>
        <v>171416</v>
      </c>
      <c r="H1193" s="10">
        <v>4.3200000000000002E-2</v>
      </c>
      <c r="I1193" s="10">
        <v>3.8859999999999999E-2</v>
      </c>
      <c r="J1193" s="8">
        <f>+H1193*E1193</f>
        <v>6767.7120000000004</v>
      </c>
      <c r="K1193" s="8">
        <f>+G1193*I1193</f>
        <v>6661.2257599999994</v>
      </c>
      <c r="L1193" s="11">
        <f>+K1193-J1193</f>
        <v>-106.48624000000109</v>
      </c>
    </row>
    <row r="1194" spans="1:12" x14ac:dyDescent="0.25">
      <c r="A1194" s="6">
        <v>25</v>
      </c>
      <c r="B1194" s="6" t="s">
        <v>108</v>
      </c>
      <c r="C1194" s="6" t="str">
        <f>A1194&amp;B1194</f>
        <v>25KINDLE LANE</v>
      </c>
      <c r="D1194" s="7">
        <v>214900</v>
      </c>
      <c r="E1194" s="7">
        <v>140280</v>
      </c>
      <c r="F1194" s="8">
        <f>+(D1194-E1194)*0.8*-1</f>
        <v>-59696</v>
      </c>
      <c r="G1194" s="9">
        <f>+F1194+D1194</f>
        <v>155204</v>
      </c>
      <c r="H1194" s="10">
        <v>4.3200000000000002E-2</v>
      </c>
      <c r="I1194" s="10">
        <v>3.8859999999999999E-2</v>
      </c>
      <c r="J1194" s="8">
        <f>+H1194*E1194</f>
        <v>6060.0960000000005</v>
      </c>
      <c r="K1194" s="8">
        <f>+G1194*I1194</f>
        <v>6031.2274399999997</v>
      </c>
      <c r="L1194" s="11">
        <f>+K1194-J1194</f>
        <v>-28.868560000000798</v>
      </c>
    </row>
    <row r="1195" spans="1:12" x14ac:dyDescent="0.25">
      <c r="A1195" s="6">
        <v>25</v>
      </c>
      <c r="B1195" s="6" t="s">
        <v>114</v>
      </c>
      <c r="C1195" s="6" t="str">
        <f>A1195&amp;B1195</f>
        <v>25LAUREL AVE</v>
      </c>
      <c r="D1195" s="7">
        <v>227080</v>
      </c>
      <c r="E1195" s="7">
        <v>147910</v>
      </c>
      <c r="F1195" s="8">
        <f>+(D1195-E1195)*0.8*-1</f>
        <v>-63336</v>
      </c>
      <c r="G1195" s="9">
        <f>+F1195+D1195</f>
        <v>163744</v>
      </c>
      <c r="H1195" s="10">
        <v>4.3200000000000002E-2</v>
      </c>
      <c r="I1195" s="10">
        <v>3.8859999999999999E-2</v>
      </c>
      <c r="J1195" s="8">
        <f>+H1195*E1195</f>
        <v>6389.7120000000004</v>
      </c>
      <c r="K1195" s="8">
        <f>+G1195*I1195</f>
        <v>6363.09184</v>
      </c>
      <c r="L1195" s="11">
        <f>+K1195-J1195</f>
        <v>-26.620160000000396</v>
      </c>
    </row>
    <row r="1196" spans="1:12" x14ac:dyDescent="0.25">
      <c r="A1196" s="6">
        <v>25</v>
      </c>
      <c r="B1196" s="6" t="s">
        <v>194</v>
      </c>
      <c r="C1196" s="6" t="str">
        <f>A1196&amp;B1196</f>
        <v>25O SULLIVAN RD</v>
      </c>
      <c r="D1196" s="7">
        <v>334320</v>
      </c>
      <c r="E1196" s="7">
        <v>217420</v>
      </c>
      <c r="F1196" s="8">
        <f>+(D1196-E1196)*0.8*-1</f>
        <v>-93520</v>
      </c>
      <c r="G1196" s="9">
        <f>+F1196+D1196</f>
        <v>240800</v>
      </c>
      <c r="H1196" s="10">
        <v>4.3200000000000002E-2</v>
      </c>
      <c r="I1196" s="10">
        <v>3.8859999999999999E-2</v>
      </c>
      <c r="J1196" s="8">
        <f>+H1196*E1196</f>
        <v>9392.5439999999999</v>
      </c>
      <c r="K1196" s="8">
        <f>+G1196*I1196</f>
        <v>9357.4879999999994</v>
      </c>
      <c r="L1196" s="11">
        <f>+K1196-J1196</f>
        <v>-35.056000000000495</v>
      </c>
    </row>
    <row r="1197" spans="1:12" x14ac:dyDescent="0.25">
      <c r="A1197" s="6">
        <v>25</v>
      </c>
      <c r="B1197" s="6" t="s">
        <v>199</v>
      </c>
      <c r="C1197" s="6" t="str">
        <f>A1197&amp;B1197</f>
        <v>25ORANGEWOOD WEST</v>
      </c>
      <c r="D1197" s="7">
        <v>186760</v>
      </c>
      <c r="E1197" s="7">
        <v>108430</v>
      </c>
      <c r="F1197" s="8">
        <f>+(D1197-E1197)*0.8*-1</f>
        <v>-62664</v>
      </c>
      <c r="G1197" s="9">
        <f>+F1197+D1197</f>
        <v>124096</v>
      </c>
      <c r="H1197" s="10">
        <v>4.3200000000000002E-2</v>
      </c>
      <c r="I1197" s="10">
        <v>3.8859999999999999E-2</v>
      </c>
      <c r="J1197" s="8">
        <f>+H1197*E1197</f>
        <v>4684.1760000000004</v>
      </c>
      <c r="K1197" s="8">
        <f>+G1197*I1197</f>
        <v>4822.3705599999994</v>
      </c>
      <c r="L1197" s="11">
        <f>+K1197-J1197</f>
        <v>138.194559999999</v>
      </c>
    </row>
    <row r="1198" spans="1:12" x14ac:dyDescent="0.25">
      <c r="A1198" s="6">
        <v>25</v>
      </c>
      <c r="B1198" s="6" t="s">
        <v>201</v>
      </c>
      <c r="C1198" s="6" t="str">
        <f>A1198&amp;B1198</f>
        <v>25PARK AVE</v>
      </c>
      <c r="D1198" s="7">
        <v>107660</v>
      </c>
      <c r="E1198" s="7">
        <v>66290</v>
      </c>
      <c r="F1198" s="8">
        <f>+(D1198-E1198)*0.8*-1</f>
        <v>-33096</v>
      </c>
      <c r="G1198" s="9">
        <f>+F1198+D1198</f>
        <v>74564</v>
      </c>
      <c r="H1198" s="10">
        <v>4.3200000000000002E-2</v>
      </c>
      <c r="I1198" s="10">
        <v>3.8859999999999999E-2</v>
      </c>
      <c r="J1198" s="8">
        <f>+H1198*E1198</f>
        <v>2863.7280000000001</v>
      </c>
      <c r="K1198" s="8">
        <f>+G1198*I1198</f>
        <v>2897.5570399999997</v>
      </c>
      <c r="L1198" s="11">
        <f>+K1198-J1198</f>
        <v>33.829039999999623</v>
      </c>
    </row>
    <row r="1199" spans="1:12" x14ac:dyDescent="0.25">
      <c r="A1199" s="6">
        <v>25</v>
      </c>
      <c r="B1199" s="6" t="s">
        <v>204</v>
      </c>
      <c r="C1199" s="6" t="str">
        <f>A1199&amp;B1199</f>
        <v>25PAUGASSETT RD</v>
      </c>
      <c r="D1199" s="7">
        <v>260050</v>
      </c>
      <c r="E1199" s="7">
        <v>184940</v>
      </c>
      <c r="F1199" s="8">
        <f>+(D1199-E1199)*0.8*-1</f>
        <v>-60088</v>
      </c>
      <c r="G1199" s="9">
        <f>+F1199+D1199</f>
        <v>199962</v>
      </c>
      <c r="H1199" s="10">
        <v>4.3200000000000002E-2</v>
      </c>
      <c r="I1199" s="10">
        <v>3.8859999999999999E-2</v>
      </c>
      <c r="J1199" s="8">
        <f>+H1199*E1199</f>
        <v>7989.4080000000004</v>
      </c>
      <c r="K1199" s="8">
        <f>+G1199*I1199</f>
        <v>7770.5233199999993</v>
      </c>
      <c r="L1199" s="11">
        <f>+K1199-J1199</f>
        <v>-218.88468000000103</v>
      </c>
    </row>
    <row r="1200" spans="1:12" x14ac:dyDescent="0.25">
      <c r="A1200" s="12">
        <v>25</v>
      </c>
      <c r="B1200" s="12" t="s">
        <v>272</v>
      </c>
      <c r="C1200" s="6" t="str">
        <f>A1200&amp;B1200</f>
        <v>25PAUGASSETT RD REAR</v>
      </c>
      <c r="D1200" s="13">
        <v>254660</v>
      </c>
      <c r="E1200" s="13">
        <v>144900</v>
      </c>
      <c r="F1200" s="8">
        <f>+(D1200-E1200)*0.8*-1</f>
        <v>-87808</v>
      </c>
      <c r="G1200" s="9">
        <f>+F1200+D1200</f>
        <v>166852</v>
      </c>
      <c r="H1200" s="10">
        <v>4.3200000000000002E-2</v>
      </c>
      <c r="I1200" s="10">
        <v>3.8859999999999999E-2</v>
      </c>
      <c r="J1200" s="8">
        <f>+H1200*E1200</f>
        <v>6259.68</v>
      </c>
      <c r="K1200" s="8">
        <f>+G1200*I1200</f>
        <v>6483.8687199999995</v>
      </c>
      <c r="L1200" s="11">
        <f>+K1200-J1200</f>
        <v>224.18871999999919</v>
      </c>
    </row>
    <row r="1201" spans="1:12" x14ac:dyDescent="0.25">
      <c r="A1201" s="6">
        <v>25</v>
      </c>
      <c r="B1201" s="6" t="s">
        <v>205</v>
      </c>
      <c r="C1201" s="6" t="str">
        <f>A1201&amp;B1201</f>
        <v>25PINE ST</v>
      </c>
      <c r="D1201" s="7">
        <v>252210</v>
      </c>
      <c r="E1201" s="7">
        <v>143360</v>
      </c>
      <c r="F1201" s="8">
        <f>+(D1201-E1201)*0.8*-1</f>
        <v>-87080</v>
      </c>
      <c r="G1201" s="9">
        <f>+F1201+D1201</f>
        <v>165130</v>
      </c>
      <c r="H1201" s="10">
        <v>4.3200000000000002E-2</v>
      </c>
      <c r="I1201" s="10">
        <v>3.8859999999999999E-2</v>
      </c>
      <c r="J1201" s="8">
        <f>+H1201*E1201</f>
        <v>6193.152</v>
      </c>
      <c r="K1201" s="8">
        <f>+G1201*I1201</f>
        <v>6416.9517999999998</v>
      </c>
      <c r="L1201" s="11">
        <f>+K1201-J1201</f>
        <v>223.79979999999978</v>
      </c>
    </row>
    <row r="1202" spans="1:12" x14ac:dyDescent="0.25">
      <c r="A1202" s="6">
        <v>25</v>
      </c>
      <c r="B1202" s="6" t="s">
        <v>210</v>
      </c>
      <c r="C1202" s="6" t="str">
        <f>A1202&amp;B1202</f>
        <v>25PROSPECT ST</v>
      </c>
      <c r="D1202" s="7">
        <v>238700</v>
      </c>
      <c r="E1202" s="7">
        <v>158060</v>
      </c>
      <c r="F1202" s="8">
        <f>+(D1202-E1202)*0.8*-1</f>
        <v>-64512</v>
      </c>
      <c r="G1202" s="9">
        <f>+F1202+D1202</f>
        <v>174188</v>
      </c>
      <c r="H1202" s="10">
        <v>4.3200000000000002E-2</v>
      </c>
      <c r="I1202" s="10">
        <v>3.8859999999999999E-2</v>
      </c>
      <c r="J1202" s="8">
        <f>+H1202*E1202</f>
        <v>6828.192</v>
      </c>
      <c r="K1202" s="8">
        <f>+G1202*I1202</f>
        <v>6768.9456799999998</v>
      </c>
      <c r="L1202" s="11">
        <f>+K1202-J1202</f>
        <v>-59.246320000000196</v>
      </c>
    </row>
    <row r="1203" spans="1:12" x14ac:dyDescent="0.25">
      <c r="A1203" s="6">
        <v>25</v>
      </c>
      <c r="B1203" s="6" t="s">
        <v>214</v>
      </c>
      <c r="C1203" s="6" t="str">
        <f>A1203&amp;B1203</f>
        <v>25SANTANGELO TERR</v>
      </c>
      <c r="D1203" s="7">
        <v>138810</v>
      </c>
      <c r="E1203" s="7">
        <v>52150</v>
      </c>
      <c r="F1203" s="8">
        <f>+(D1203-E1203)*0.8*-1</f>
        <v>-69328</v>
      </c>
      <c r="G1203" s="9">
        <f>+F1203+D1203</f>
        <v>69482</v>
      </c>
      <c r="H1203" s="10">
        <v>4.3200000000000002E-2</v>
      </c>
      <c r="I1203" s="10">
        <v>3.8859999999999999E-2</v>
      </c>
      <c r="J1203" s="8">
        <f>+H1203*E1203</f>
        <v>2252.88</v>
      </c>
      <c r="K1203" s="8">
        <f>+G1203*I1203</f>
        <v>2700.0705199999998</v>
      </c>
      <c r="L1203" s="11">
        <f>+K1203-J1203</f>
        <v>447.19051999999965</v>
      </c>
    </row>
    <row r="1204" spans="1:12" x14ac:dyDescent="0.25">
      <c r="A1204" s="6">
        <v>25</v>
      </c>
      <c r="B1204" s="6" t="s">
        <v>216</v>
      </c>
      <c r="C1204" s="6" t="str">
        <f>A1204&amp;B1204</f>
        <v>25SELMA AVE</v>
      </c>
      <c r="D1204" s="7">
        <v>251370</v>
      </c>
      <c r="E1204" s="7">
        <v>180670</v>
      </c>
      <c r="F1204" s="8">
        <f>+(D1204-E1204)*0.8*-1</f>
        <v>-56560</v>
      </c>
      <c r="G1204" s="9">
        <f>+F1204+D1204</f>
        <v>194810</v>
      </c>
      <c r="H1204" s="10">
        <v>4.3200000000000002E-2</v>
      </c>
      <c r="I1204" s="10">
        <v>3.8859999999999999E-2</v>
      </c>
      <c r="J1204" s="8">
        <f>+H1204*E1204</f>
        <v>7804.9440000000004</v>
      </c>
      <c r="K1204" s="8">
        <f>+G1204*I1204</f>
        <v>7570.3166000000001</v>
      </c>
      <c r="L1204" s="11">
        <f>+K1204-J1204</f>
        <v>-234.62740000000031</v>
      </c>
    </row>
    <row r="1205" spans="1:12" x14ac:dyDescent="0.25">
      <c r="A1205" s="6">
        <v>25</v>
      </c>
      <c r="B1205" s="6" t="s">
        <v>218</v>
      </c>
      <c r="C1205" s="6" t="str">
        <f>A1205&amp;B1205</f>
        <v>25SEVENTH ST</v>
      </c>
      <c r="D1205" s="7">
        <v>210840</v>
      </c>
      <c r="E1205" s="7">
        <v>131460</v>
      </c>
      <c r="F1205" s="8">
        <f>+(D1205-E1205)*0.8*-1</f>
        <v>-63504</v>
      </c>
      <c r="G1205" s="9">
        <f>+F1205+D1205</f>
        <v>147336</v>
      </c>
      <c r="H1205" s="10">
        <v>4.3200000000000002E-2</v>
      </c>
      <c r="I1205" s="10">
        <v>3.8859999999999999E-2</v>
      </c>
      <c r="J1205" s="8">
        <f>+H1205*E1205</f>
        <v>5679.0720000000001</v>
      </c>
      <c r="K1205" s="8">
        <f>+G1205*I1205</f>
        <v>5725.47696</v>
      </c>
      <c r="L1205" s="11">
        <f>+K1205-J1205</f>
        <v>46.404959999999846</v>
      </c>
    </row>
    <row r="1206" spans="1:12" x14ac:dyDescent="0.25">
      <c r="A1206" s="6">
        <v>25</v>
      </c>
      <c r="B1206" s="6" t="s">
        <v>225</v>
      </c>
      <c r="C1206" s="6" t="str">
        <f>A1206&amp;B1206</f>
        <v>25SIXTH ST</v>
      </c>
      <c r="D1206" s="7">
        <v>231910</v>
      </c>
      <c r="E1206" s="7">
        <v>108570</v>
      </c>
      <c r="F1206" s="8">
        <f>+(D1206-E1206)*0.8*-1</f>
        <v>-98672</v>
      </c>
      <c r="G1206" s="9">
        <f>+F1206+D1206</f>
        <v>133238</v>
      </c>
      <c r="H1206" s="10">
        <v>4.3200000000000002E-2</v>
      </c>
      <c r="I1206" s="10">
        <v>3.8859999999999999E-2</v>
      </c>
      <c r="J1206" s="8">
        <f>+H1206*E1206</f>
        <v>4690.2240000000002</v>
      </c>
      <c r="K1206" s="8">
        <f>+G1206*I1206</f>
        <v>5177.6286799999998</v>
      </c>
      <c r="L1206" s="11">
        <f>+K1206-J1206</f>
        <v>487.40467999999964</v>
      </c>
    </row>
    <row r="1207" spans="1:12" x14ac:dyDescent="0.25">
      <c r="A1207" s="12">
        <v>25</v>
      </c>
      <c r="B1207" s="12" t="s">
        <v>231</v>
      </c>
      <c r="C1207" s="6" t="str">
        <f>A1207&amp;B1207</f>
        <v>25STEPHEN ST</v>
      </c>
      <c r="D1207" s="13">
        <v>370020</v>
      </c>
      <c r="E1207" s="13">
        <v>213920</v>
      </c>
      <c r="F1207" s="8">
        <f>+(D1207-E1207)*0.8*-1</f>
        <v>-124880</v>
      </c>
      <c r="G1207" s="9">
        <f>+F1207+D1207</f>
        <v>245140</v>
      </c>
      <c r="H1207" s="10">
        <v>4.3200000000000002E-2</v>
      </c>
      <c r="I1207" s="10">
        <v>3.8859999999999999E-2</v>
      </c>
      <c r="J1207" s="8">
        <f>+H1207*E1207</f>
        <v>9241.344000000001</v>
      </c>
      <c r="K1207" s="8">
        <f>+G1207*I1207</f>
        <v>9526.1404000000002</v>
      </c>
      <c r="L1207" s="11">
        <f>+K1207-J1207</f>
        <v>284.79639999999927</v>
      </c>
    </row>
    <row r="1208" spans="1:12" x14ac:dyDescent="0.25">
      <c r="A1208" s="6">
        <v>25</v>
      </c>
      <c r="B1208" s="6" t="s">
        <v>234</v>
      </c>
      <c r="C1208" s="6" t="str">
        <f>A1208&amp;B1208</f>
        <v>25SUMMIT COMMONS</v>
      </c>
      <c r="D1208" s="7">
        <v>206360</v>
      </c>
      <c r="E1208" s="7">
        <v>110460</v>
      </c>
      <c r="F1208" s="8">
        <f>+(D1208-E1208)*0.8*-1</f>
        <v>-76720</v>
      </c>
      <c r="G1208" s="9">
        <f>+F1208+D1208</f>
        <v>129640</v>
      </c>
      <c r="H1208" s="10">
        <v>4.3200000000000002E-2</v>
      </c>
      <c r="I1208" s="10">
        <v>3.8859999999999999E-2</v>
      </c>
      <c r="J1208" s="8">
        <f>+H1208*E1208</f>
        <v>4771.8720000000003</v>
      </c>
      <c r="K1208" s="8">
        <f>+G1208*I1208</f>
        <v>5037.8103999999994</v>
      </c>
      <c r="L1208" s="11">
        <f>+K1208-J1208</f>
        <v>265.93839999999909</v>
      </c>
    </row>
    <row r="1209" spans="1:12" x14ac:dyDescent="0.25">
      <c r="A1209" s="6">
        <v>25</v>
      </c>
      <c r="B1209" s="6" t="s">
        <v>236</v>
      </c>
      <c r="C1209" s="6" t="str">
        <f>A1209&amp;B1209</f>
        <v>25SUNSET DR</v>
      </c>
      <c r="D1209" s="7">
        <v>175700</v>
      </c>
      <c r="E1209" s="7">
        <v>126490</v>
      </c>
      <c r="F1209" s="8">
        <f>+(D1209-E1209)*0.8*-1</f>
        <v>-39368</v>
      </c>
      <c r="G1209" s="9">
        <f>+F1209+D1209</f>
        <v>136332</v>
      </c>
      <c r="H1209" s="10">
        <v>4.3200000000000002E-2</v>
      </c>
      <c r="I1209" s="10">
        <v>3.8859999999999999E-2</v>
      </c>
      <c r="J1209" s="8">
        <f>+H1209*E1209</f>
        <v>5464.3680000000004</v>
      </c>
      <c r="K1209" s="8">
        <f>+G1209*I1209</f>
        <v>5297.8615199999995</v>
      </c>
      <c r="L1209" s="11">
        <f>+K1209-J1209</f>
        <v>-166.50648000000092</v>
      </c>
    </row>
    <row r="1210" spans="1:12" x14ac:dyDescent="0.25">
      <c r="A1210" s="6">
        <v>26</v>
      </c>
      <c r="B1210" s="6" t="s">
        <v>6</v>
      </c>
      <c r="C1210" s="6" t="str">
        <f>A1210&amp;B1210</f>
        <v>26ATWATER AVE</v>
      </c>
      <c r="D1210" s="7">
        <v>436100</v>
      </c>
      <c r="E1210" s="7">
        <v>241500</v>
      </c>
      <c r="F1210" s="8">
        <f>+(D1210-E1210)*0.8*-1</f>
        <v>-155680</v>
      </c>
      <c r="G1210" s="9">
        <f>+F1210+D1210</f>
        <v>280420</v>
      </c>
      <c r="H1210" s="10">
        <v>4.3200000000000002E-2</v>
      </c>
      <c r="I1210" s="10">
        <v>3.8859999999999999E-2</v>
      </c>
      <c r="J1210" s="8">
        <f>+H1210*E1210</f>
        <v>10432.800000000001</v>
      </c>
      <c r="K1210" s="8">
        <f>+G1210*I1210</f>
        <v>10897.1212</v>
      </c>
      <c r="L1210" s="11">
        <f>+K1210-J1210</f>
        <v>464.3211999999985</v>
      </c>
    </row>
    <row r="1211" spans="1:12" x14ac:dyDescent="0.25">
      <c r="A1211" s="6">
        <v>26</v>
      </c>
      <c r="B1211" s="6" t="s">
        <v>9</v>
      </c>
      <c r="C1211" s="6" t="str">
        <f>A1211&amp;B1211</f>
        <v>26BANK ST</v>
      </c>
      <c r="D1211" s="7">
        <v>132930</v>
      </c>
      <c r="E1211" s="7">
        <v>49140</v>
      </c>
      <c r="F1211" s="8">
        <f>+(D1211-E1211)*0.8*-1</f>
        <v>-67032</v>
      </c>
      <c r="G1211" s="9">
        <f>+F1211+D1211</f>
        <v>65898</v>
      </c>
      <c r="H1211" s="10">
        <v>4.3200000000000002E-2</v>
      </c>
      <c r="I1211" s="10">
        <v>3.8859999999999999E-2</v>
      </c>
      <c r="J1211" s="8">
        <f>+H1211*E1211</f>
        <v>2122.848</v>
      </c>
      <c r="K1211" s="8">
        <f>+G1211*I1211</f>
        <v>2560.79628</v>
      </c>
      <c r="L1211" s="11">
        <f>+K1211-J1211</f>
        <v>437.94828000000007</v>
      </c>
    </row>
    <row r="1212" spans="1:12" x14ac:dyDescent="0.25">
      <c r="A1212" s="6">
        <v>26</v>
      </c>
      <c r="B1212" s="6" t="s">
        <v>18</v>
      </c>
      <c r="C1212" s="6" t="str">
        <f>A1212&amp;B1212</f>
        <v>26BROOKSIDE COMM</v>
      </c>
      <c r="D1212" s="7">
        <v>206640</v>
      </c>
      <c r="E1212" s="7">
        <v>96880</v>
      </c>
      <c r="F1212" s="8">
        <f>+(D1212-E1212)*0.8*-1</f>
        <v>-87808</v>
      </c>
      <c r="G1212" s="9">
        <f>+F1212+D1212</f>
        <v>118832</v>
      </c>
      <c r="H1212" s="10">
        <v>4.3200000000000002E-2</v>
      </c>
      <c r="I1212" s="10">
        <v>3.8859999999999999E-2</v>
      </c>
      <c r="J1212" s="8">
        <f>+H1212*E1212</f>
        <v>4185.2160000000003</v>
      </c>
      <c r="K1212" s="8">
        <f>+G1212*I1212</f>
        <v>4617.8115200000002</v>
      </c>
      <c r="L1212" s="11">
        <f>+K1212-J1212</f>
        <v>432.59551999999985</v>
      </c>
    </row>
    <row r="1213" spans="1:12" x14ac:dyDescent="0.25">
      <c r="A1213" s="6">
        <v>26</v>
      </c>
      <c r="B1213" s="6" t="s">
        <v>22</v>
      </c>
      <c r="C1213" s="6" t="str">
        <f>A1213&amp;B1213</f>
        <v>26CALDWELL DR</v>
      </c>
      <c r="D1213" s="7">
        <v>244440</v>
      </c>
      <c r="E1213" s="7">
        <v>179970</v>
      </c>
      <c r="F1213" s="8">
        <f>+(D1213-E1213)*0.8*-1</f>
        <v>-51576</v>
      </c>
      <c r="G1213" s="9">
        <f>+F1213+D1213</f>
        <v>192864</v>
      </c>
      <c r="H1213" s="10">
        <v>4.3200000000000002E-2</v>
      </c>
      <c r="I1213" s="10">
        <v>3.8859999999999999E-2</v>
      </c>
      <c r="J1213" s="8">
        <f>+H1213*E1213</f>
        <v>7774.7040000000006</v>
      </c>
      <c r="K1213" s="8">
        <f>+G1213*I1213</f>
        <v>7494.6950399999996</v>
      </c>
      <c r="L1213" s="11">
        <f>+K1213-J1213</f>
        <v>-280.00896000000103</v>
      </c>
    </row>
    <row r="1214" spans="1:12" x14ac:dyDescent="0.25">
      <c r="A1214" s="6">
        <v>26</v>
      </c>
      <c r="B1214" s="6" t="s">
        <v>23</v>
      </c>
      <c r="C1214" s="6" t="str">
        <f>A1214&amp;B1214</f>
        <v>26CAMPTOWN AVE</v>
      </c>
      <c r="D1214" s="7">
        <v>167090</v>
      </c>
      <c r="E1214" s="7">
        <v>76090</v>
      </c>
      <c r="F1214" s="8">
        <f>+(D1214-E1214)*0.8*-1</f>
        <v>-72800</v>
      </c>
      <c r="G1214" s="9">
        <f>+F1214+D1214</f>
        <v>94290</v>
      </c>
      <c r="H1214" s="10">
        <v>4.3200000000000002E-2</v>
      </c>
      <c r="I1214" s="10">
        <v>3.8859999999999999E-2</v>
      </c>
      <c r="J1214" s="8">
        <f>+H1214*E1214</f>
        <v>3287.0880000000002</v>
      </c>
      <c r="K1214" s="8">
        <f>+G1214*I1214</f>
        <v>3664.1093999999998</v>
      </c>
      <c r="L1214" s="11">
        <f>+K1214-J1214</f>
        <v>377.02139999999963</v>
      </c>
    </row>
    <row r="1215" spans="1:12" x14ac:dyDescent="0.25">
      <c r="A1215" s="6">
        <v>26</v>
      </c>
      <c r="B1215" s="6" t="s">
        <v>26</v>
      </c>
      <c r="C1215" s="6" t="str">
        <f>A1215&amp;B1215</f>
        <v>26CEDRIC AVE</v>
      </c>
      <c r="D1215" s="7">
        <v>169540</v>
      </c>
      <c r="E1215" s="7">
        <v>101990</v>
      </c>
      <c r="F1215" s="8">
        <f>+(D1215-E1215)*0.8*-1</f>
        <v>-54040</v>
      </c>
      <c r="G1215" s="9">
        <f>+F1215+D1215</f>
        <v>115500</v>
      </c>
      <c r="H1215" s="10">
        <v>4.3200000000000002E-2</v>
      </c>
      <c r="I1215" s="10">
        <v>3.8859999999999999E-2</v>
      </c>
      <c r="J1215" s="8">
        <f>+H1215*E1215</f>
        <v>4405.9679999999998</v>
      </c>
      <c r="K1215" s="8">
        <f>+G1215*I1215</f>
        <v>4488.33</v>
      </c>
      <c r="L1215" s="11">
        <f>+K1215-J1215</f>
        <v>82.36200000000008</v>
      </c>
    </row>
    <row r="1216" spans="1:12" x14ac:dyDescent="0.25">
      <c r="A1216" s="6">
        <v>26</v>
      </c>
      <c r="B1216" s="6" t="s">
        <v>31</v>
      </c>
      <c r="C1216" s="6" t="str">
        <f>A1216&amp;B1216</f>
        <v>26CHESTNUT DR</v>
      </c>
      <c r="D1216" s="7">
        <v>256550</v>
      </c>
      <c r="E1216" s="7">
        <v>171780</v>
      </c>
      <c r="F1216" s="8">
        <f>+(D1216-E1216)*0.8*-1</f>
        <v>-67816</v>
      </c>
      <c r="G1216" s="9">
        <f>+F1216+D1216</f>
        <v>188734</v>
      </c>
      <c r="H1216" s="10">
        <v>4.3200000000000002E-2</v>
      </c>
      <c r="I1216" s="10">
        <v>3.8859999999999999E-2</v>
      </c>
      <c r="J1216" s="8">
        <f>+H1216*E1216</f>
        <v>7420.8960000000006</v>
      </c>
      <c r="K1216" s="8">
        <f>+G1216*I1216</f>
        <v>7334.2032399999998</v>
      </c>
      <c r="L1216" s="11">
        <f>+K1216-J1216</f>
        <v>-86.692760000000817</v>
      </c>
    </row>
    <row r="1217" spans="1:12" x14ac:dyDescent="0.25">
      <c r="A1217" s="6">
        <v>26</v>
      </c>
      <c r="B1217" s="6" t="s">
        <v>36</v>
      </c>
      <c r="C1217" s="6" t="str">
        <f>A1217&amp;B1217</f>
        <v>26COMMODORE COMMO</v>
      </c>
      <c r="D1217" s="7">
        <v>168210</v>
      </c>
      <c r="E1217" s="7">
        <v>93170</v>
      </c>
      <c r="F1217" s="8">
        <f>+(D1217-E1217)*0.8*-1</f>
        <v>-60032</v>
      </c>
      <c r="G1217" s="9">
        <f>+F1217+D1217</f>
        <v>108178</v>
      </c>
      <c r="H1217" s="10">
        <v>4.3200000000000002E-2</v>
      </c>
      <c r="I1217" s="10">
        <v>3.8859999999999999E-2</v>
      </c>
      <c r="J1217" s="8">
        <f>+H1217*E1217</f>
        <v>4024.9440000000004</v>
      </c>
      <c r="K1217" s="8">
        <f>+G1217*I1217</f>
        <v>4203.7970800000003</v>
      </c>
      <c r="L1217" s="11">
        <f>+K1217-J1217</f>
        <v>178.85307999999986</v>
      </c>
    </row>
    <row r="1218" spans="1:12" x14ac:dyDescent="0.25">
      <c r="A1218" s="6">
        <v>26</v>
      </c>
      <c r="B1218" s="6" t="s">
        <v>37</v>
      </c>
      <c r="C1218" s="6" t="str">
        <f>A1218&amp;B1218</f>
        <v>26COMMODORE HULL</v>
      </c>
      <c r="D1218" s="7">
        <v>402080</v>
      </c>
      <c r="E1218" s="7">
        <v>257950</v>
      </c>
      <c r="F1218" s="8">
        <f>+(D1218-E1218)*0.8*-1</f>
        <v>-115304</v>
      </c>
      <c r="G1218" s="9">
        <f>+F1218+D1218</f>
        <v>286776</v>
      </c>
      <c r="H1218" s="10">
        <v>4.3200000000000002E-2</v>
      </c>
      <c r="I1218" s="10">
        <v>3.8859999999999999E-2</v>
      </c>
      <c r="J1218" s="8">
        <f>+H1218*E1218</f>
        <v>11143.44</v>
      </c>
      <c r="K1218" s="8">
        <f>+G1218*I1218</f>
        <v>11144.11536</v>
      </c>
      <c r="L1218" s="11">
        <f>+K1218-J1218</f>
        <v>0.67535999999927299</v>
      </c>
    </row>
    <row r="1219" spans="1:12" x14ac:dyDescent="0.25">
      <c r="A1219" s="12">
        <v>26</v>
      </c>
      <c r="B1219" s="12" t="s">
        <v>50</v>
      </c>
      <c r="C1219" s="6" t="str">
        <f>A1219&amp;B1219</f>
        <v>26DERBY NECK RD</v>
      </c>
      <c r="D1219" s="13">
        <v>473550</v>
      </c>
      <c r="E1219" s="13">
        <v>269710</v>
      </c>
      <c r="F1219" s="8">
        <f>+(D1219-E1219)*0.8*-1</f>
        <v>-163072</v>
      </c>
      <c r="G1219" s="9">
        <f>+F1219+D1219</f>
        <v>310478</v>
      </c>
      <c r="H1219" s="10">
        <v>4.3200000000000002E-2</v>
      </c>
      <c r="I1219" s="10">
        <v>3.8859999999999999E-2</v>
      </c>
      <c r="J1219" s="8">
        <f>+H1219*E1219</f>
        <v>11651.472</v>
      </c>
      <c r="K1219" s="8">
        <f>+G1219*I1219</f>
        <v>12065.175079999999</v>
      </c>
      <c r="L1219" s="11">
        <f>+K1219-J1219</f>
        <v>413.70307999999932</v>
      </c>
    </row>
    <row r="1220" spans="1:12" x14ac:dyDescent="0.25">
      <c r="A1220" s="6">
        <v>26</v>
      </c>
      <c r="B1220" s="6" t="s">
        <v>52</v>
      </c>
      <c r="C1220" s="6" t="str">
        <f>A1220&amp;B1220</f>
        <v>26DERBYSHIRE</v>
      </c>
      <c r="D1220" s="7">
        <v>191240</v>
      </c>
      <c r="E1220" s="7">
        <v>114450</v>
      </c>
      <c r="F1220" s="8">
        <f>+(D1220-E1220)*0.8*-1</f>
        <v>-61432</v>
      </c>
      <c r="G1220" s="9">
        <f>+F1220+D1220</f>
        <v>129808</v>
      </c>
      <c r="H1220" s="10">
        <v>4.3200000000000002E-2</v>
      </c>
      <c r="I1220" s="10">
        <v>3.8859999999999999E-2</v>
      </c>
      <c r="J1220" s="8">
        <f>+H1220*E1220</f>
        <v>4944.2400000000007</v>
      </c>
      <c r="K1220" s="8">
        <f>+G1220*I1220</f>
        <v>5044.3388800000002</v>
      </c>
      <c r="L1220" s="11">
        <f>+K1220-J1220</f>
        <v>100.09887999999955</v>
      </c>
    </row>
    <row r="1221" spans="1:12" x14ac:dyDescent="0.25">
      <c r="A1221" s="6">
        <v>26</v>
      </c>
      <c r="B1221" s="6" t="s">
        <v>62</v>
      </c>
      <c r="C1221" s="6" t="str">
        <f>A1221&amp;B1221</f>
        <v>26EIGHTH ST</v>
      </c>
      <c r="D1221" s="7">
        <v>195860</v>
      </c>
      <c r="E1221" s="7">
        <v>129290</v>
      </c>
      <c r="F1221" s="8">
        <f>+(D1221-E1221)*0.8*-1</f>
        <v>-53256</v>
      </c>
      <c r="G1221" s="9">
        <f>+F1221+D1221</f>
        <v>142604</v>
      </c>
      <c r="H1221" s="10">
        <v>4.3200000000000002E-2</v>
      </c>
      <c r="I1221" s="10">
        <v>3.8859999999999999E-2</v>
      </c>
      <c r="J1221" s="8">
        <f>+H1221*E1221</f>
        <v>5585.3280000000004</v>
      </c>
      <c r="K1221" s="8">
        <f>+G1221*I1221</f>
        <v>5541.5914400000001</v>
      </c>
      <c r="L1221" s="11">
        <f>+K1221-J1221</f>
        <v>-43.736560000000281</v>
      </c>
    </row>
    <row r="1222" spans="1:12" x14ac:dyDescent="0.25">
      <c r="A1222" s="6">
        <v>26</v>
      </c>
      <c r="B1222" s="6" t="s">
        <v>67</v>
      </c>
      <c r="C1222" s="6" t="str">
        <f>A1222&amp;B1222</f>
        <v>26EVELYN RD</v>
      </c>
      <c r="D1222" s="7">
        <v>182280</v>
      </c>
      <c r="E1222" s="7">
        <v>117600</v>
      </c>
      <c r="F1222" s="8">
        <f>+(D1222-E1222)*0.8*-1</f>
        <v>-51744</v>
      </c>
      <c r="G1222" s="9">
        <f>+F1222+D1222</f>
        <v>130536</v>
      </c>
      <c r="H1222" s="10">
        <v>4.3200000000000002E-2</v>
      </c>
      <c r="I1222" s="10">
        <v>3.8859999999999999E-2</v>
      </c>
      <c r="J1222" s="8">
        <f>+H1222*E1222</f>
        <v>5080.3200000000006</v>
      </c>
      <c r="K1222" s="8">
        <f>+G1222*I1222</f>
        <v>5072.62896</v>
      </c>
      <c r="L1222" s="11">
        <f>+K1222-J1222</f>
        <v>-7.6910400000006121</v>
      </c>
    </row>
    <row r="1223" spans="1:12" x14ac:dyDescent="0.25">
      <c r="A1223" s="6">
        <v>26</v>
      </c>
      <c r="B1223" s="6" t="s">
        <v>69</v>
      </c>
      <c r="C1223" s="6" t="str">
        <f>A1223&amp;B1223</f>
        <v>26FAIRVIEW TERR</v>
      </c>
      <c r="D1223" s="7">
        <v>340270</v>
      </c>
      <c r="E1223" s="7">
        <v>243110</v>
      </c>
      <c r="F1223" s="8">
        <f>+(D1223-E1223)*0.8*-1</f>
        <v>-77728</v>
      </c>
      <c r="G1223" s="9">
        <f>+F1223+D1223</f>
        <v>262542</v>
      </c>
      <c r="H1223" s="10">
        <v>4.3200000000000002E-2</v>
      </c>
      <c r="I1223" s="10">
        <v>3.8859999999999999E-2</v>
      </c>
      <c r="J1223" s="8">
        <f>+H1223*E1223</f>
        <v>10502.352000000001</v>
      </c>
      <c r="K1223" s="8">
        <f>+G1223*I1223</f>
        <v>10202.38212</v>
      </c>
      <c r="L1223" s="11">
        <f>+K1223-J1223</f>
        <v>-299.96988000000056</v>
      </c>
    </row>
    <row r="1224" spans="1:12" x14ac:dyDescent="0.25">
      <c r="A1224" s="6">
        <v>26</v>
      </c>
      <c r="B1224" s="6" t="s">
        <v>82</v>
      </c>
      <c r="C1224" s="6" t="str">
        <f>A1224&amp;B1224</f>
        <v>26GENERAL WOOSTER RD</v>
      </c>
      <c r="D1224" s="7">
        <v>376250</v>
      </c>
      <c r="E1224" s="7">
        <v>235690</v>
      </c>
      <c r="F1224" s="8">
        <f>+(D1224-E1224)*0.8*-1</f>
        <v>-112448</v>
      </c>
      <c r="G1224" s="9">
        <f>+F1224+D1224</f>
        <v>263802</v>
      </c>
      <c r="H1224" s="10">
        <v>4.3200000000000002E-2</v>
      </c>
      <c r="I1224" s="10">
        <v>3.8859999999999999E-2</v>
      </c>
      <c r="J1224" s="8">
        <f>+H1224*E1224</f>
        <v>10181.808000000001</v>
      </c>
      <c r="K1224" s="8">
        <f>+G1224*I1224</f>
        <v>10251.345719999999</v>
      </c>
      <c r="L1224" s="11">
        <f>+K1224-J1224</f>
        <v>69.537719999998444</v>
      </c>
    </row>
    <row r="1225" spans="1:12" x14ac:dyDescent="0.25">
      <c r="A1225" s="6">
        <v>26</v>
      </c>
      <c r="B1225" s="6" t="s">
        <v>85</v>
      </c>
      <c r="C1225" s="6" t="str">
        <f>A1225&amp;B1225</f>
        <v>26GRANDVIEW BLVD</v>
      </c>
      <c r="D1225" s="7">
        <v>242760</v>
      </c>
      <c r="E1225" s="7">
        <v>161910</v>
      </c>
      <c r="F1225" s="8">
        <f>+(D1225-E1225)*0.8*-1</f>
        <v>-64680</v>
      </c>
      <c r="G1225" s="9">
        <f>+F1225+D1225</f>
        <v>178080</v>
      </c>
      <c r="H1225" s="10">
        <v>4.3200000000000002E-2</v>
      </c>
      <c r="I1225" s="10">
        <v>3.8859999999999999E-2</v>
      </c>
      <c r="J1225" s="8">
        <f>+H1225*E1225</f>
        <v>6994.5120000000006</v>
      </c>
      <c r="K1225" s="8">
        <f>+G1225*I1225</f>
        <v>6920.1887999999999</v>
      </c>
      <c r="L1225" s="11">
        <f>+K1225-J1225</f>
        <v>-74.323200000000725</v>
      </c>
    </row>
    <row r="1226" spans="1:12" x14ac:dyDescent="0.25">
      <c r="A1226" s="6">
        <v>26</v>
      </c>
      <c r="B1226" s="6" t="s">
        <v>98</v>
      </c>
      <c r="C1226" s="6" t="str">
        <f>A1226&amp;B1226</f>
        <v>26HILLCREST AVE</v>
      </c>
      <c r="D1226" s="7">
        <v>190470</v>
      </c>
      <c r="E1226" s="7">
        <v>127820</v>
      </c>
      <c r="F1226" s="8">
        <f>+(D1226-E1226)*0.8*-1</f>
        <v>-50120</v>
      </c>
      <c r="G1226" s="9">
        <f>+F1226+D1226</f>
        <v>140350</v>
      </c>
      <c r="H1226" s="10">
        <v>4.3200000000000002E-2</v>
      </c>
      <c r="I1226" s="10">
        <v>3.8859999999999999E-2</v>
      </c>
      <c r="J1226" s="8">
        <f>+H1226*E1226</f>
        <v>5521.8240000000005</v>
      </c>
      <c r="K1226" s="8">
        <f>+G1226*I1226</f>
        <v>5454.0010000000002</v>
      </c>
      <c r="L1226" s="11">
        <f>+K1226-J1226</f>
        <v>-67.82300000000032</v>
      </c>
    </row>
    <row r="1227" spans="1:12" x14ac:dyDescent="0.25">
      <c r="A1227" s="6">
        <v>26</v>
      </c>
      <c r="B1227" s="6" t="s">
        <v>100</v>
      </c>
      <c r="C1227" s="6" t="str">
        <f>A1227&amp;B1227</f>
        <v>26HOMESTEAD AVE</v>
      </c>
      <c r="D1227" s="7">
        <v>182630</v>
      </c>
      <c r="E1227" s="7">
        <v>129360</v>
      </c>
      <c r="F1227" s="8">
        <f>+(D1227-E1227)*0.8*-1</f>
        <v>-42616</v>
      </c>
      <c r="G1227" s="9">
        <f>+F1227+D1227</f>
        <v>140014</v>
      </c>
      <c r="H1227" s="10">
        <v>4.3200000000000002E-2</v>
      </c>
      <c r="I1227" s="10">
        <v>3.8859999999999999E-2</v>
      </c>
      <c r="J1227" s="8">
        <f>+H1227*E1227</f>
        <v>5588.3519999999999</v>
      </c>
      <c r="K1227" s="8">
        <f>+G1227*I1227</f>
        <v>5440.9440399999994</v>
      </c>
      <c r="L1227" s="11">
        <f>+K1227-J1227</f>
        <v>-147.40796000000046</v>
      </c>
    </row>
    <row r="1228" spans="1:12" x14ac:dyDescent="0.25">
      <c r="A1228" s="6">
        <v>26</v>
      </c>
      <c r="B1228" s="6" t="s">
        <v>105</v>
      </c>
      <c r="C1228" s="6" t="str">
        <f>A1228&amp;B1228</f>
        <v>26JEANETTI DR</v>
      </c>
      <c r="D1228" s="7">
        <v>540820</v>
      </c>
      <c r="E1228" s="7">
        <v>358120</v>
      </c>
      <c r="F1228" s="8">
        <f>+(D1228-E1228)*0.8*-1</f>
        <v>-146160</v>
      </c>
      <c r="G1228" s="9">
        <f>+F1228+D1228</f>
        <v>394660</v>
      </c>
      <c r="H1228" s="10">
        <v>4.3200000000000002E-2</v>
      </c>
      <c r="I1228" s="10">
        <v>3.8859999999999999E-2</v>
      </c>
      <c r="J1228" s="8">
        <f>+H1228*E1228</f>
        <v>15470.784000000001</v>
      </c>
      <c r="K1228" s="8">
        <f>+G1228*I1228</f>
        <v>15336.4876</v>
      </c>
      <c r="L1228" s="11">
        <f>+K1228-J1228</f>
        <v>-134.29640000000109</v>
      </c>
    </row>
    <row r="1229" spans="1:12" x14ac:dyDescent="0.25">
      <c r="A1229" s="6">
        <v>26</v>
      </c>
      <c r="B1229" s="6" t="s">
        <v>106</v>
      </c>
      <c r="C1229" s="6" t="str">
        <f>A1229&amp;B1229</f>
        <v>26JOHN ST</v>
      </c>
      <c r="D1229" s="7">
        <v>233030</v>
      </c>
      <c r="E1229" s="7">
        <v>159250</v>
      </c>
      <c r="F1229" s="8">
        <f>+(D1229-E1229)*0.8*-1</f>
        <v>-59024</v>
      </c>
      <c r="G1229" s="9">
        <f>+F1229+D1229</f>
        <v>174006</v>
      </c>
      <c r="H1229" s="10">
        <v>4.3200000000000002E-2</v>
      </c>
      <c r="I1229" s="10">
        <v>3.8859999999999999E-2</v>
      </c>
      <c r="J1229" s="8">
        <f>+H1229*E1229</f>
        <v>6879.6</v>
      </c>
      <c r="K1229" s="8">
        <f>+G1229*I1229</f>
        <v>6761.8731600000001</v>
      </c>
      <c r="L1229" s="11">
        <f>+K1229-J1229</f>
        <v>-117.72684000000027</v>
      </c>
    </row>
    <row r="1230" spans="1:12" x14ac:dyDescent="0.25">
      <c r="A1230" s="6">
        <v>26</v>
      </c>
      <c r="B1230" s="6" t="s">
        <v>108</v>
      </c>
      <c r="C1230" s="6" t="str">
        <f>A1230&amp;B1230</f>
        <v>26KINDLE LANE</v>
      </c>
      <c r="D1230" s="7">
        <v>226730</v>
      </c>
      <c r="E1230" s="7">
        <v>152810</v>
      </c>
      <c r="F1230" s="8">
        <f>+(D1230-E1230)*0.8*-1</f>
        <v>-59136</v>
      </c>
      <c r="G1230" s="9">
        <f>+F1230+D1230</f>
        <v>167594</v>
      </c>
      <c r="H1230" s="10">
        <v>4.3200000000000002E-2</v>
      </c>
      <c r="I1230" s="10">
        <v>3.8859999999999999E-2</v>
      </c>
      <c r="J1230" s="8">
        <f>+H1230*E1230</f>
        <v>6601.3920000000007</v>
      </c>
      <c r="K1230" s="8">
        <f>+G1230*I1230</f>
        <v>6512.7028399999999</v>
      </c>
      <c r="L1230" s="11">
        <f>+K1230-J1230</f>
        <v>-88.689160000000811</v>
      </c>
    </row>
    <row r="1231" spans="1:12" x14ac:dyDescent="0.25">
      <c r="A1231" s="6">
        <v>26</v>
      </c>
      <c r="B1231" s="6" t="s">
        <v>109</v>
      </c>
      <c r="C1231" s="6" t="str">
        <f>A1231&amp;B1231</f>
        <v>26KINGS COURT</v>
      </c>
      <c r="D1231" s="7">
        <v>210840</v>
      </c>
      <c r="E1231" s="7">
        <v>150010</v>
      </c>
      <c r="F1231" s="8">
        <f>+(D1231-E1231)*0.8*-1</f>
        <v>-48664</v>
      </c>
      <c r="G1231" s="9">
        <f>+F1231+D1231</f>
        <v>162176</v>
      </c>
      <c r="H1231" s="10">
        <v>4.3200000000000002E-2</v>
      </c>
      <c r="I1231" s="10">
        <v>3.8859999999999999E-2</v>
      </c>
      <c r="J1231" s="8">
        <f>+H1231*E1231</f>
        <v>6480.4320000000007</v>
      </c>
      <c r="K1231" s="8">
        <f>+G1231*I1231</f>
        <v>6302.1593599999997</v>
      </c>
      <c r="L1231" s="11">
        <f>+K1231-J1231</f>
        <v>-178.27264000000105</v>
      </c>
    </row>
    <row r="1232" spans="1:12" x14ac:dyDescent="0.25">
      <c r="A1232" s="6">
        <v>26</v>
      </c>
      <c r="B1232" s="6" t="s">
        <v>112</v>
      </c>
      <c r="C1232" s="6" t="str">
        <f>A1232&amp;B1232</f>
        <v>26LAKEVIEW TERR</v>
      </c>
      <c r="D1232" s="7">
        <v>261590</v>
      </c>
      <c r="E1232" s="7">
        <v>156170</v>
      </c>
      <c r="F1232" s="8">
        <f>+(D1232-E1232)*0.8*-1</f>
        <v>-84336</v>
      </c>
      <c r="G1232" s="9">
        <f>+F1232+D1232</f>
        <v>177254</v>
      </c>
      <c r="H1232" s="10">
        <v>4.3200000000000002E-2</v>
      </c>
      <c r="I1232" s="10">
        <v>3.8859999999999999E-2</v>
      </c>
      <c r="J1232" s="8">
        <f>+H1232*E1232</f>
        <v>6746.5440000000008</v>
      </c>
      <c r="K1232" s="8">
        <f>+G1232*I1232</f>
        <v>6888.0904399999999</v>
      </c>
      <c r="L1232" s="11">
        <f>+K1232-J1232</f>
        <v>141.54643999999917</v>
      </c>
    </row>
    <row r="1233" spans="1:12" x14ac:dyDescent="0.25">
      <c r="A1233" s="6">
        <v>26</v>
      </c>
      <c r="B1233" s="6" t="s">
        <v>180</v>
      </c>
      <c r="C1233" s="6" t="str">
        <f>A1233&amp;B1233</f>
        <v>26MARSHALL LANE</v>
      </c>
      <c r="D1233" s="7">
        <v>283220</v>
      </c>
      <c r="E1233" s="7">
        <v>171120</v>
      </c>
      <c r="F1233" s="8">
        <f>+(D1233-E1233)*0.8*-1</f>
        <v>-89680</v>
      </c>
      <c r="G1233" s="9">
        <f>+F1233+D1233</f>
        <v>193540</v>
      </c>
      <c r="H1233" s="10">
        <v>4.3200000000000002E-2</v>
      </c>
      <c r="I1233" s="10">
        <v>3.8859999999999999E-2</v>
      </c>
      <c r="J1233" s="8">
        <f>+H1233*E1233</f>
        <v>7392.384</v>
      </c>
      <c r="K1233" s="8">
        <f>+G1233*I1233</f>
        <v>7520.9643999999998</v>
      </c>
      <c r="L1233" s="11">
        <f>+K1233-J1233</f>
        <v>128.58039999999983</v>
      </c>
    </row>
    <row r="1234" spans="1:12" x14ac:dyDescent="0.25">
      <c r="A1234" s="6">
        <v>26</v>
      </c>
      <c r="B1234" s="6" t="s">
        <v>186</v>
      </c>
      <c r="C1234" s="6" t="str">
        <f>A1234&amp;B1234</f>
        <v>26MOHAWK AVE</v>
      </c>
      <c r="D1234" s="7">
        <v>178220</v>
      </c>
      <c r="E1234" s="7">
        <v>123550</v>
      </c>
      <c r="F1234" s="8">
        <f>+(D1234-E1234)*0.8*-1</f>
        <v>-43736</v>
      </c>
      <c r="G1234" s="9">
        <f>+F1234+D1234</f>
        <v>134484</v>
      </c>
      <c r="H1234" s="10">
        <v>4.3200000000000002E-2</v>
      </c>
      <c r="I1234" s="10">
        <v>3.8859999999999999E-2</v>
      </c>
      <c r="J1234" s="8">
        <f>+H1234*E1234</f>
        <v>5337.3600000000006</v>
      </c>
      <c r="K1234" s="8">
        <f>+G1234*I1234</f>
        <v>5226.0482400000001</v>
      </c>
      <c r="L1234" s="11">
        <f>+K1234-J1234</f>
        <v>-111.3117600000005</v>
      </c>
    </row>
    <row r="1235" spans="1:12" x14ac:dyDescent="0.25">
      <c r="A1235" s="6">
        <v>26</v>
      </c>
      <c r="B1235" s="6" t="s">
        <v>189</v>
      </c>
      <c r="C1235" s="6" t="str">
        <f>A1235&amp;B1235</f>
        <v>26MT PLEASANT ST</v>
      </c>
      <c r="D1235" s="7">
        <v>161350</v>
      </c>
      <c r="E1235" s="7">
        <v>80430</v>
      </c>
      <c r="F1235" s="8">
        <f>+(D1235-E1235)*0.8*-1</f>
        <v>-64736</v>
      </c>
      <c r="G1235" s="9">
        <f>+F1235+D1235</f>
        <v>96614</v>
      </c>
      <c r="H1235" s="10">
        <v>4.3200000000000002E-2</v>
      </c>
      <c r="I1235" s="10">
        <v>3.8859999999999999E-2</v>
      </c>
      <c r="J1235" s="8">
        <f>+H1235*E1235</f>
        <v>3474.576</v>
      </c>
      <c r="K1235" s="8">
        <f>+G1235*I1235</f>
        <v>3754.42004</v>
      </c>
      <c r="L1235" s="11">
        <f>+K1235-J1235</f>
        <v>279.84403999999995</v>
      </c>
    </row>
    <row r="1236" spans="1:12" x14ac:dyDescent="0.25">
      <c r="A1236" s="6">
        <v>26</v>
      </c>
      <c r="B1236" s="6" t="s">
        <v>199</v>
      </c>
      <c r="C1236" s="6" t="str">
        <f>A1236&amp;B1236</f>
        <v>26ORANGEWOOD WEST</v>
      </c>
      <c r="D1236" s="7">
        <v>186270</v>
      </c>
      <c r="E1236" s="7">
        <v>94010</v>
      </c>
      <c r="F1236" s="8">
        <f>+(D1236-E1236)*0.8*-1</f>
        <v>-73808</v>
      </c>
      <c r="G1236" s="9">
        <f>+F1236+D1236</f>
        <v>112462</v>
      </c>
      <c r="H1236" s="10">
        <v>4.3200000000000002E-2</v>
      </c>
      <c r="I1236" s="10">
        <v>3.8859999999999999E-2</v>
      </c>
      <c r="J1236" s="8">
        <f>+H1236*E1236</f>
        <v>4061.2320000000004</v>
      </c>
      <c r="K1236" s="8">
        <f>+G1236*I1236</f>
        <v>4370.2733200000002</v>
      </c>
      <c r="L1236" s="11">
        <f>+K1236-J1236</f>
        <v>309.04131999999981</v>
      </c>
    </row>
    <row r="1237" spans="1:12" x14ac:dyDescent="0.25">
      <c r="A1237" s="6">
        <v>26</v>
      </c>
      <c r="B1237" s="6" t="s">
        <v>208</v>
      </c>
      <c r="C1237" s="6" t="str">
        <f>A1237&amp;B1237</f>
        <v>26PRAIRIE AVE</v>
      </c>
      <c r="D1237" s="7">
        <v>188930</v>
      </c>
      <c r="E1237" s="7">
        <v>136010</v>
      </c>
      <c r="F1237" s="8">
        <f>+(D1237-E1237)*0.8*-1</f>
        <v>-42336</v>
      </c>
      <c r="G1237" s="9">
        <f>+F1237+D1237</f>
        <v>146594</v>
      </c>
      <c r="H1237" s="10">
        <v>4.3200000000000002E-2</v>
      </c>
      <c r="I1237" s="10">
        <v>3.8859999999999999E-2</v>
      </c>
      <c r="J1237" s="8">
        <f>+H1237*E1237</f>
        <v>5875.6320000000005</v>
      </c>
      <c r="K1237" s="8">
        <f>+G1237*I1237</f>
        <v>5696.6428399999995</v>
      </c>
      <c r="L1237" s="11">
        <f>+K1237-J1237</f>
        <v>-178.98916000000099</v>
      </c>
    </row>
    <row r="1238" spans="1:12" x14ac:dyDescent="0.25">
      <c r="A1238" s="6">
        <v>26</v>
      </c>
      <c r="B1238" s="6" t="s">
        <v>209</v>
      </c>
      <c r="C1238" s="6" t="str">
        <f>A1238&amp;B1238</f>
        <v>26PRINDLE AVE</v>
      </c>
      <c r="D1238" s="7">
        <v>324240</v>
      </c>
      <c r="E1238" s="7">
        <v>226870</v>
      </c>
      <c r="F1238" s="8">
        <f>+(D1238-E1238)*0.8*-1</f>
        <v>-77896</v>
      </c>
      <c r="G1238" s="9">
        <f>+F1238+D1238</f>
        <v>246344</v>
      </c>
      <c r="H1238" s="10">
        <v>4.3200000000000002E-2</v>
      </c>
      <c r="I1238" s="10">
        <v>3.8859999999999999E-2</v>
      </c>
      <c r="J1238" s="8">
        <f>+H1238*E1238</f>
        <v>9800.7839999999997</v>
      </c>
      <c r="K1238" s="8">
        <f>+G1238*I1238</f>
        <v>9572.9278400000003</v>
      </c>
      <c r="L1238" s="11">
        <f>+K1238-J1238</f>
        <v>-227.85615999999936</v>
      </c>
    </row>
    <row r="1239" spans="1:12" x14ac:dyDescent="0.25">
      <c r="A1239" s="6">
        <v>26</v>
      </c>
      <c r="B1239" s="6" t="s">
        <v>214</v>
      </c>
      <c r="C1239" s="6" t="str">
        <f>A1239&amp;B1239</f>
        <v>26SANTANGELO TERR</v>
      </c>
      <c r="D1239" s="7">
        <v>138810</v>
      </c>
      <c r="E1239" s="7">
        <v>52150</v>
      </c>
      <c r="F1239" s="8">
        <f>+(D1239-E1239)*0.8*-1</f>
        <v>-69328</v>
      </c>
      <c r="G1239" s="9">
        <f>+F1239+D1239</f>
        <v>69482</v>
      </c>
      <c r="H1239" s="10">
        <v>4.3200000000000002E-2</v>
      </c>
      <c r="I1239" s="10">
        <v>3.8859999999999999E-2</v>
      </c>
      <c r="J1239" s="8">
        <f>+H1239*E1239</f>
        <v>2252.88</v>
      </c>
      <c r="K1239" s="8">
        <f>+G1239*I1239</f>
        <v>2700.0705199999998</v>
      </c>
      <c r="L1239" s="11">
        <f>+K1239-J1239</f>
        <v>447.19051999999965</v>
      </c>
    </row>
    <row r="1240" spans="1:12" x14ac:dyDescent="0.25">
      <c r="A1240" s="6">
        <v>26</v>
      </c>
      <c r="B1240" s="6" t="s">
        <v>218</v>
      </c>
      <c r="C1240" s="6" t="str">
        <f>A1240&amp;B1240</f>
        <v>26SEVENTH ST</v>
      </c>
      <c r="D1240" s="7">
        <v>177030</v>
      </c>
      <c r="E1240" s="7">
        <v>105840</v>
      </c>
      <c r="F1240" s="8">
        <f>+(D1240-E1240)*0.8*-1</f>
        <v>-56952</v>
      </c>
      <c r="G1240" s="9">
        <f>+F1240+D1240</f>
        <v>120078</v>
      </c>
      <c r="H1240" s="10">
        <v>4.3200000000000002E-2</v>
      </c>
      <c r="I1240" s="10">
        <v>3.8859999999999999E-2</v>
      </c>
      <c r="J1240" s="8">
        <f>+H1240*E1240</f>
        <v>4572.2880000000005</v>
      </c>
      <c r="K1240" s="8">
        <f>+G1240*I1240</f>
        <v>4666.2310799999996</v>
      </c>
      <c r="L1240" s="11">
        <f>+K1240-J1240</f>
        <v>93.9430799999991</v>
      </c>
    </row>
    <row r="1241" spans="1:12" x14ac:dyDescent="0.25">
      <c r="A1241" s="6">
        <v>26</v>
      </c>
      <c r="B1241" s="6" t="s">
        <v>234</v>
      </c>
      <c r="C1241" s="6" t="str">
        <f>A1241&amp;B1241</f>
        <v>26SUMMIT COMMONS</v>
      </c>
      <c r="D1241" s="7">
        <v>203000</v>
      </c>
      <c r="E1241" s="7">
        <v>109900</v>
      </c>
      <c r="F1241" s="8">
        <f>+(D1241-E1241)*0.8*-1</f>
        <v>-74480</v>
      </c>
      <c r="G1241" s="9">
        <f>+F1241+D1241</f>
        <v>128520</v>
      </c>
      <c r="H1241" s="10">
        <v>4.3200000000000002E-2</v>
      </c>
      <c r="I1241" s="10">
        <v>3.8859999999999999E-2</v>
      </c>
      <c r="J1241" s="8">
        <f>+H1241*E1241</f>
        <v>4747.68</v>
      </c>
      <c r="K1241" s="8">
        <f>+G1241*I1241</f>
        <v>4994.2871999999998</v>
      </c>
      <c r="L1241" s="11">
        <f>+K1241-J1241</f>
        <v>246.60719999999947</v>
      </c>
    </row>
    <row r="1242" spans="1:12" x14ac:dyDescent="0.25">
      <c r="A1242" s="6">
        <v>26</v>
      </c>
      <c r="B1242" s="6" t="s">
        <v>236</v>
      </c>
      <c r="C1242" s="6" t="str">
        <f>A1242&amp;B1242</f>
        <v>26SUNSET DR</v>
      </c>
      <c r="D1242" s="7">
        <v>194530</v>
      </c>
      <c r="E1242" s="7">
        <v>136780</v>
      </c>
      <c r="F1242" s="8">
        <f>+(D1242-E1242)*0.8*-1</f>
        <v>-46200</v>
      </c>
      <c r="G1242" s="9">
        <f>+F1242+D1242</f>
        <v>148330</v>
      </c>
      <c r="H1242" s="10">
        <v>4.3200000000000002E-2</v>
      </c>
      <c r="I1242" s="10">
        <v>3.8859999999999999E-2</v>
      </c>
      <c r="J1242" s="8">
        <f>+H1242*E1242</f>
        <v>5908.8960000000006</v>
      </c>
      <c r="K1242" s="8">
        <f>+G1242*I1242</f>
        <v>5764.1037999999999</v>
      </c>
      <c r="L1242" s="11">
        <f>+K1242-J1242</f>
        <v>-144.79220000000078</v>
      </c>
    </row>
    <row r="1243" spans="1:12" ht="15.75" thickBot="1" x14ac:dyDescent="0.3">
      <c r="A1243" s="6">
        <v>26</v>
      </c>
      <c r="B1243" s="6" t="s">
        <v>245</v>
      </c>
      <c r="C1243" s="6" t="str">
        <f>A1243&amp;B1243</f>
        <v>26WASHINGTON ST</v>
      </c>
      <c r="D1243" s="7">
        <v>192990</v>
      </c>
      <c r="E1243" s="7">
        <v>88900</v>
      </c>
      <c r="F1243" s="8">
        <f>+(D1243-E1243)*0.8*-1</f>
        <v>-83272</v>
      </c>
      <c r="G1243" s="9">
        <f>+F1243+D1243</f>
        <v>109718</v>
      </c>
      <c r="H1243" s="10">
        <v>4.3200000000000002E-2</v>
      </c>
      <c r="I1243" s="10">
        <v>3.8859999999999999E-2</v>
      </c>
      <c r="J1243" s="8">
        <f>+H1243*E1243</f>
        <v>3840.48</v>
      </c>
      <c r="K1243" s="8">
        <f>+G1243*I1243</f>
        <v>4263.6414800000002</v>
      </c>
      <c r="L1243" s="11">
        <f>+K1243-J1243</f>
        <v>423.16148000000021</v>
      </c>
    </row>
    <row r="1244" spans="1:12" x14ac:dyDescent="0.25">
      <c r="A1244" s="14">
        <v>26</v>
      </c>
      <c r="B1244" s="14" t="s">
        <v>246</v>
      </c>
      <c r="C1244" s="6" t="str">
        <f>A1244&amp;B1244</f>
        <v>26WATER ST</v>
      </c>
      <c r="D1244" s="15">
        <v>189350</v>
      </c>
      <c r="E1244" s="15">
        <v>96530</v>
      </c>
      <c r="F1244" s="8">
        <f>+(D1244-E1244)*0.8*-1</f>
        <v>-74256</v>
      </c>
      <c r="G1244" s="9">
        <f>+F1244+D1244</f>
        <v>115094</v>
      </c>
      <c r="H1244" s="10">
        <v>4.3200000000000002E-2</v>
      </c>
      <c r="I1244" s="10">
        <v>3.8859999999999999E-2</v>
      </c>
      <c r="J1244" s="8">
        <f>+H1244*E1244</f>
        <v>4170.0960000000005</v>
      </c>
      <c r="K1244" s="8">
        <f>+G1244*I1244</f>
        <v>4472.5528400000003</v>
      </c>
      <c r="L1244" s="11">
        <f>+K1244-J1244</f>
        <v>302.45683999999983</v>
      </c>
    </row>
    <row r="1245" spans="1:12" ht="15.75" thickBot="1" x14ac:dyDescent="0.3">
      <c r="A1245" s="16">
        <v>27</v>
      </c>
      <c r="B1245" s="16" t="s">
        <v>1</v>
      </c>
      <c r="C1245" s="6" t="str">
        <f>A1245&amp;B1245</f>
        <v>27ACADEMY HILL RD</v>
      </c>
      <c r="D1245" s="17">
        <v>289030</v>
      </c>
      <c r="E1245" s="17">
        <v>197820</v>
      </c>
      <c r="F1245" s="8">
        <f>+(D1245-E1245)*0.8*-1</f>
        <v>-72968</v>
      </c>
      <c r="G1245" s="9">
        <f>+F1245+D1245</f>
        <v>216062</v>
      </c>
      <c r="H1245" s="10">
        <v>4.3200000000000002E-2</v>
      </c>
      <c r="I1245" s="10">
        <v>3.8859999999999999E-2</v>
      </c>
      <c r="J1245" s="8">
        <f>+H1245*E1245</f>
        <v>8545.8240000000005</v>
      </c>
      <c r="K1245" s="8">
        <f>+G1245*I1245</f>
        <v>8396.1693199999991</v>
      </c>
      <c r="L1245" s="11">
        <f>+K1245-J1245</f>
        <v>-149.65468000000146</v>
      </c>
    </row>
    <row r="1246" spans="1:12" x14ac:dyDescent="0.25">
      <c r="A1246" s="6">
        <v>27</v>
      </c>
      <c r="B1246" s="6" t="s">
        <v>13</v>
      </c>
      <c r="C1246" s="6" t="str">
        <f>A1246&amp;B1246</f>
        <v>27BELLEVIEW DR</v>
      </c>
      <c r="D1246" s="7">
        <v>292390</v>
      </c>
      <c r="E1246" s="7">
        <v>174020</v>
      </c>
      <c r="F1246" s="8">
        <f>+(D1246-E1246)*0.8*-1</f>
        <v>-94696</v>
      </c>
      <c r="G1246" s="9">
        <f>+F1246+D1246</f>
        <v>197694</v>
      </c>
      <c r="H1246" s="10">
        <v>4.3200000000000002E-2</v>
      </c>
      <c r="I1246" s="10">
        <v>3.8859999999999999E-2</v>
      </c>
      <c r="J1246" s="8">
        <f>+H1246*E1246</f>
        <v>7517.6640000000007</v>
      </c>
      <c r="K1246" s="8">
        <f>+G1246*I1246</f>
        <v>7682.3888399999996</v>
      </c>
      <c r="L1246" s="11">
        <f>+K1246-J1246</f>
        <v>164.72483999999895</v>
      </c>
    </row>
    <row r="1247" spans="1:12" x14ac:dyDescent="0.25">
      <c r="A1247" s="12">
        <v>27</v>
      </c>
      <c r="B1247" s="12" t="s">
        <v>18</v>
      </c>
      <c r="C1247" s="6" t="str">
        <f>A1247&amp;B1247</f>
        <v>27BROOKSIDE COMM</v>
      </c>
      <c r="D1247" s="13">
        <v>200690</v>
      </c>
      <c r="E1247" s="13">
        <v>94290</v>
      </c>
      <c r="F1247" s="8">
        <f>+(D1247-E1247)*0.8*-1</f>
        <v>-85120</v>
      </c>
      <c r="G1247" s="9">
        <f>+F1247+D1247</f>
        <v>115570</v>
      </c>
      <c r="H1247" s="10">
        <v>4.3200000000000002E-2</v>
      </c>
      <c r="I1247" s="10">
        <v>3.8859999999999999E-2</v>
      </c>
      <c r="J1247" s="8">
        <f>+H1247*E1247</f>
        <v>4073.3280000000004</v>
      </c>
      <c r="K1247" s="8">
        <f>+G1247*I1247</f>
        <v>4491.0501999999997</v>
      </c>
      <c r="L1247" s="11">
        <f>+K1247-J1247</f>
        <v>417.72219999999925</v>
      </c>
    </row>
    <row r="1248" spans="1:12" ht="15.75" thickBot="1" x14ac:dyDescent="0.3">
      <c r="A1248" s="6">
        <v>27</v>
      </c>
      <c r="B1248" s="6" t="s">
        <v>26</v>
      </c>
      <c r="C1248" s="6" t="str">
        <f>A1248&amp;B1248</f>
        <v>27CEDRIC AVE</v>
      </c>
      <c r="D1248" s="7">
        <v>245840</v>
      </c>
      <c r="E1248" s="7">
        <v>177100</v>
      </c>
      <c r="F1248" s="8">
        <f>+(D1248-E1248)*0.8*-1</f>
        <v>-54992</v>
      </c>
      <c r="G1248" s="9">
        <f>+F1248+D1248</f>
        <v>190848</v>
      </c>
      <c r="H1248" s="10">
        <v>4.3200000000000002E-2</v>
      </c>
      <c r="I1248" s="10">
        <v>3.8859999999999999E-2</v>
      </c>
      <c r="J1248" s="8">
        <f>+H1248*E1248</f>
        <v>7650.72</v>
      </c>
      <c r="K1248" s="8">
        <f>+G1248*I1248</f>
        <v>7416.3532799999994</v>
      </c>
      <c r="L1248" s="11">
        <f>+K1248-J1248</f>
        <v>-234.3667200000009</v>
      </c>
    </row>
    <row r="1249" spans="1:12" x14ac:dyDescent="0.25">
      <c r="A1249" s="14">
        <v>27</v>
      </c>
      <c r="B1249" s="14" t="s">
        <v>31</v>
      </c>
      <c r="C1249" s="6" t="str">
        <f>A1249&amp;B1249</f>
        <v>27CHESTNUT DR</v>
      </c>
      <c r="D1249" s="15">
        <v>204260</v>
      </c>
      <c r="E1249" s="15">
        <v>140140</v>
      </c>
      <c r="F1249" s="8">
        <f>+(D1249-E1249)*0.8*-1</f>
        <v>-51296</v>
      </c>
      <c r="G1249" s="9">
        <f>+F1249+D1249</f>
        <v>152964</v>
      </c>
      <c r="H1249" s="10">
        <v>4.3200000000000002E-2</v>
      </c>
      <c r="I1249" s="10">
        <v>3.8859999999999999E-2</v>
      </c>
      <c r="J1249" s="8">
        <f>+H1249*E1249</f>
        <v>6054.0480000000007</v>
      </c>
      <c r="K1249" s="8">
        <f>+G1249*I1249</f>
        <v>5944.1810399999995</v>
      </c>
      <c r="L1249" s="11">
        <f>+K1249-J1249</f>
        <v>-109.8669600000012</v>
      </c>
    </row>
    <row r="1250" spans="1:12" ht="15.75" thickBot="1" x14ac:dyDescent="0.3">
      <c r="A1250" s="16">
        <v>27</v>
      </c>
      <c r="B1250" s="16" t="s">
        <v>34</v>
      </c>
      <c r="C1250" s="6" t="str">
        <f>A1250&amp;B1250</f>
        <v>27COE LANE</v>
      </c>
      <c r="D1250" s="17">
        <v>227430</v>
      </c>
      <c r="E1250" s="17">
        <v>155960</v>
      </c>
      <c r="F1250" s="8">
        <f>+(D1250-E1250)*0.8*-1</f>
        <v>-57176</v>
      </c>
      <c r="G1250" s="9">
        <f>+F1250+D1250</f>
        <v>170254</v>
      </c>
      <c r="H1250" s="10">
        <v>4.3200000000000002E-2</v>
      </c>
      <c r="I1250" s="10">
        <v>3.8859999999999999E-2</v>
      </c>
      <c r="J1250" s="8">
        <f>+H1250*E1250</f>
        <v>6737.4720000000007</v>
      </c>
      <c r="K1250" s="8">
        <f>+G1250*I1250</f>
        <v>6616.0704399999995</v>
      </c>
      <c r="L1250" s="11">
        <f>+K1250-J1250</f>
        <v>-121.40156000000115</v>
      </c>
    </row>
    <row r="1251" spans="1:12" x14ac:dyDescent="0.25">
      <c r="A1251" s="6">
        <v>27</v>
      </c>
      <c r="B1251" s="6" t="s">
        <v>36</v>
      </c>
      <c r="C1251" s="6" t="str">
        <f>A1251&amp;B1251</f>
        <v>27COMMODORE COMMO</v>
      </c>
      <c r="D1251" s="7">
        <v>168210</v>
      </c>
      <c r="E1251" s="7">
        <v>93170</v>
      </c>
      <c r="F1251" s="8">
        <f>+(D1251-E1251)*0.8*-1</f>
        <v>-60032</v>
      </c>
      <c r="G1251" s="9">
        <f>+F1251+D1251</f>
        <v>108178</v>
      </c>
      <c r="H1251" s="10">
        <v>4.3200000000000002E-2</v>
      </c>
      <c r="I1251" s="10">
        <v>3.8859999999999999E-2</v>
      </c>
      <c r="J1251" s="8">
        <f>+H1251*E1251</f>
        <v>4024.9440000000004</v>
      </c>
      <c r="K1251" s="8">
        <f>+G1251*I1251</f>
        <v>4203.7970800000003</v>
      </c>
      <c r="L1251" s="11">
        <f>+K1251-J1251</f>
        <v>178.85307999999986</v>
      </c>
    </row>
    <row r="1252" spans="1:12" x14ac:dyDescent="0.25">
      <c r="A1252" s="6">
        <v>27</v>
      </c>
      <c r="B1252" s="6" t="s">
        <v>37</v>
      </c>
      <c r="C1252" s="6" t="str">
        <f>A1252&amp;B1252</f>
        <v>27COMMODORE HULL</v>
      </c>
      <c r="D1252" s="7">
        <v>391160</v>
      </c>
      <c r="E1252" s="7">
        <v>243460</v>
      </c>
      <c r="F1252" s="8">
        <f>+(D1252-E1252)*0.8*-1</f>
        <v>-118160</v>
      </c>
      <c r="G1252" s="9">
        <f>+F1252+D1252</f>
        <v>273000</v>
      </c>
      <c r="H1252" s="10">
        <v>4.3200000000000002E-2</v>
      </c>
      <c r="I1252" s="10">
        <v>3.8859999999999999E-2</v>
      </c>
      <c r="J1252" s="8">
        <f>+H1252*E1252</f>
        <v>10517.472</v>
      </c>
      <c r="K1252" s="8">
        <f>+G1252*I1252</f>
        <v>10608.779999999999</v>
      </c>
      <c r="L1252" s="11">
        <f>+K1252-J1252</f>
        <v>91.307999999999083</v>
      </c>
    </row>
    <row r="1253" spans="1:12" x14ac:dyDescent="0.25">
      <c r="A1253" s="12">
        <v>27</v>
      </c>
      <c r="B1253" s="12" t="s">
        <v>50</v>
      </c>
      <c r="C1253" s="6" t="str">
        <f>A1253&amp;B1253</f>
        <v>27DERBY NECK RD</v>
      </c>
      <c r="D1253" s="13">
        <v>426440</v>
      </c>
      <c r="E1253" s="13">
        <v>285950</v>
      </c>
      <c r="F1253" s="8">
        <f>+(D1253-E1253)*0.8*-1</f>
        <v>-112392</v>
      </c>
      <c r="G1253" s="9">
        <f>+F1253+D1253</f>
        <v>314048</v>
      </c>
      <c r="H1253" s="10">
        <v>4.3200000000000002E-2</v>
      </c>
      <c r="I1253" s="10">
        <v>3.8859999999999999E-2</v>
      </c>
      <c r="J1253" s="8">
        <f>+H1253*E1253</f>
        <v>12353.04</v>
      </c>
      <c r="K1253" s="8">
        <f>+G1253*I1253</f>
        <v>12203.905279999999</v>
      </c>
      <c r="L1253" s="11">
        <f>+K1253-J1253</f>
        <v>-149.13472000000183</v>
      </c>
    </row>
    <row r="1254" spans="1:12" x14ac:dyDescent="0.25">
      <c r="A1254" s="6">
        <v>27</v>
      </c>
      <c r="B1254" s="6" t="s">
        <v>52</v>
      </c>
      <c r="C1254" s="6" t="str">
        <f>A1254&amp;B1254</f>
        <v>27DERBYSHIRE</v>
      </c>
      <c r="D1254" s="7">
        <v>233380</v>
      </c>
      <c r="E1254" s="7">
        <v>133980</v>
      </c>
      <c r="F1254" s="8">
        <f>+(D1254-E1254)*0.8*-1</f>
        <v>-79520</v>
      </c>
      <c r="G1254" s="9">
        <f>+F1254+D1254</f>
        <v>153860</v>
      </c>
      <c r="H1254" s="10">
        <v>4.3200000000000002E-2</v>
      </c>
      <c r="I1254" s="10">
        <v>3.8859999999999999E-2</v>
      </c>
      <c r="J1254" s="8">
        <f>+H1254*E1254</f>
        <v>5787.9360000000006</v>
      </c>
      <c r="K1254" s="8">
        <f>+G1254*I1254</f>
        <v>5978.9996000000001</v>
      </c>
      <c r="L1254" s="11">
        <f>+K1254-J1254</f>
        <v>191.0635999999995</v>
      </c>
    </row>
    <row r="1255" spans="1:12" x14ac:dyDescent="0.25">
      <c r="A1255" s="12">
        <v>27</v>
      </c>
      <c r="B1255" s="12" t="s">
        <v>60</v>
      </c>
      <c r="C1255" s="6" t="str">
        <f>A1255&amp;B1255</f>
        <v>27E NINTH ST</v>
      </c>
      <c r="D1255" s="13">
        <v>293650</v>
      </c>
      <c r="E1255" s="13">
        <v>189420</v>
      </c>
      <c r="F1255" s="8">
        <f>+(D1255-E1255)*0.8*-1</f>
        <v>-83384</v>
      </c>
      <c r="G1255" s="9">
        <f>+F1255+D1255</f>
        <v>210266</v>
      </c>
      <c r="H1255" s="10">
        <v>4.3200000000000002E-2</v>
      </c>
      <c r="I1255" s="10">
        <v>3.8859999999999999E-2</v>
      </c>
      <c r="J1255" s="8">
        <f>+H1255*E1255</f>
        <v>8182.9440000000004</v>
      </c>
      <c r="K1255" s="8">
        <f>+G1255*I1255</f>
        <v>8170.9367599999996</v>
      </c>
      <c r="L1255" s="11">
        <f>+K1255-J1255</f>
        <v>-12.00724000000082</v>
      </c>
    </row>
    <row r="1256" spans="1:12" x14ac:dyDescent="0.25">
      <c r="A1256" s="12">
        <v>27</v>
      </c>
      <c r="B1256" s="12" t="s">
        <v>62</v>
      </c>
      <c r="C1256" s="6" t="str">
        <f>A1256&amp;B1256</f>
        <v>27EIGHTH ST</v>
      </c>
      <c r="D1256" s="13">
        <v>258090</v>
      </c>
      <c r="E1256" s="13">
        <v>147700</v>
      </c>
      <c r="F1256" s="8">
        <f>+(D1256-E1256)*0.8*-1</f>
        <v>-88312</v>
      </c>
      <c r="G1256" s="9">
        <f>+F1256+D1256</f>
        <v>169778</v>
      </c>
      <c r="H1256" s="10">
        <v>4.3200000000000002E-2</v>
      </c>
      <c r="I1256" s="10">
        <v>3.8859999999999999E-2</v>
      </c>
      <c r="J1256" s="8">
        <f>+H1256*E1256</f>
        <v>6380.64</v>
      </c>
      <c r="K1256" s="8">
        <f>+G1256*I1256</f>
        <v>6597.5730800000001</v>
      </c>
      <c r="L1256" s="11">
        <f>+K1256-J1256</f>
        <v>216.93307999999979</v>
      </c>
    </row>
    <row r="1257" spans="1:12" x14ac:dyDescent="0.25">
      <c r="A1257" s="6">
        <v>27</v>
      </c>
      <c r="B1257" s="6" t="s">
        <v>69</v>
      </c>
      <c r="C1257" s="6" t="str">
        <f>A1257&amp;B1257</f>
        <v>27FAIRVIEW TERR</v>
      </c>
      <c r="D1257" s="7">
        <v>251510</v>
      </c>
      <c r="E1257" s="7">
        <v>203910</v>
      </c>
      <c r="F1257" s="8">
        <f>+(D1257-E1257)*0.8*-1</f>
        <v>-38080</v>
      </c>
      <c r="G1257" s="9">
        <f>+F1257+D1257</f>
        <v>213430</v>
      </c>
      <c r="H1257" s="10">
        <v>4.3200000000000002E-2</v>
      </c>
      <c r="I1257" s="10">
        <v>3.8859999999999999E-2</v>
      </c>
      <c r="J1257" s="8">
        <f>+H1257*E1257</f>
        <v>8808.9120000000003</v>
      </c>
      <c r="K1257" s="8">
        <f>+G1257*I1257</f>
        <v>8293.889799999999</v>
      </c>
      <c r="L1257" s="11">
        <f>+K1257-J1257</f>
        <v>-515.02220000000125</v>
      </c>
    </row>
    <row r="1258" spans="1:12" x14ac:dyDescent="0.25">
      <c r="A1258" s="6">
        <v>27</v>
      </c>
      <c r="B1258" s="6" t="s">
        <v>85</v>
      </c>
      <c r="C1258" s="6" t="str">
        <f>A1258&amp;B1258</f>
        <v>27GRANDVIEW BLVD</v>
      </c>
      <c r="D1258" s="7">
        <v>289870</v>
      </c>
      <c r="E1258" s="7">
        <v>208810</v>
      </c>
      <c r="F1258" s="8">
        <f>+(D1258-E1258)*0.8*-1</f>
        <v>-64848</v>
      </c>
      <c r="G1258" s="9">
        <f>+F1258+D1258</f>
        <v>225022</v>
      </c>
      <c r="H1258" s="10">
        <v>4.3200000000000002E-2</v>
      </c>
      <c r="I1258" s="10">
        <v>3.8859999999999999E-2</v>
      </c>
      <c r="J1258" s="8">
        <f>+H1258*E1258</f>
        <v>9020.5920000000006</v>
      </c>
      <c r="K1258" s="8">
        <f>+G1258*I1258</f>
        <v>8744.3549199999998</v>
      </c>
      <c r="L1258" s="11">
        <f>+K1258-J1258</f>
        <v>-276.23708000000079</v>
      </c>
    </row>
    <row r="1259" spans="1:12" x14ac:dyDescent="0.25">
      <c r="A1259" s="6">
        <v>27</v>
      </c>
      <c r="B1259" s="6" t="s">
        <v>91</v>
      </c>
      <c r="C1259" s="6" t="str">
        <f>A1259&amp;B1259</f>
        <v>27HAWTHORNE AVE</v>
      </c>
      <c r="D1259" s="7">
        <v>208320</v>
      </c>
      <c r="E1259" s="7">
        <v>94850</v>
      </c>
      <c r="F1259" s="8">
        <f>+(D1259-E1259)*0.8*-1</f>
        <v>-90776</v>
      </c>
      <c r="G1259" s="9">
        <f>+F1259+D1259</f>
        <v>117544</v>
      </c>
      <c r="H1259" s="10">
        <v>4.3200000000000002E-2</v>
      </c>
      <c r="I1259" s="10">
        <v>3.8859999999999999E-2</v>
      </c>
      <c r="J1259" s="8">
        <f>+H1259*E1259</f>
        <v>4097.5200000000004</v>
      </c>
      <c r="K1259" s="8">
        <f>+G1259*I1259</f>
        <v>4567.7598399999997</v>
      </c>
      <c r="L1259" s="11">
        <f>+K1259-J1259</f>
        <v>470.23983999999928</v>
      </c>
    </row>
    <row r="1260" spans="1:12" x14ac:dyDescent="0.25">
      <c r="A1260" s="6">
        <v>27.5</v>
      </c>
      <c r="B1260" s="6" t="s">
        <v>91</v>
      </c>
      <c r="C1260" s="6" t="str">
        <f>A1260&amp;B1260</f>
        <v>27.5HAWTHORNE AVE</v>
      </c>
      <c r="D1260" s="7">
        <v>152950</v>
      </c>
      <c r="E1260" s="7">
        <v>73360</v>
      </c>
      <c r="F1260" s="8">
        <f>+(D1260-E1260)*0.8*-1</f>
        <v>-63672</v>
      </c>
      <c r="G1260" s="9">
        <f>+F1260+D1260</f>
        <v>89278</v>
      </c>
      <c r="H1260" s="10">
        <v>4.3200000000000002E-2</v>
      </c>
      <c r="I1260" s="10">
        <v>3.8859999999999999E-2</v>
      </c>
      <c r="J1260" s="8">
        <f>+H1260*E1260</f>
        <v>3169.152</v>
      </c>
      <c r="K1260" s="8">
        <f>+G1260*I1260</f>
        <v>3469.3430800000001</v>
      </c>
      <c r="L1260" s="11">
        <f>+K1260-J1260</f>
        <v>300.19108000000006</v>
      </c>
    </row>
    <row r="1261" spans="1:12" x14ac:dyDescent="0.25">
      <c r="A1261" s="6">
        <v>27</v>
      </c>
      <c r="B1261" s="6" t="s">
        <v>93</v>
      </c>
      <c r="C1261" s="6" t="str">
        <f>A1261&amp;B1261</f>
        <v>27HICKORY RD</v>
      </c>
      <c r="D1261" s="7">
        <v>280700</v>
      </c>
      <c r="E1261" s="7">
        <v>208040</v>
      </c>
      <c r="F1261" s="8">
        <f>+(D1261-E1261)*0.8*-1</f>
        <v>-58128</v>
      </c>
      <c r="G1261" s="9">
        <f>+F1261+D1261</f>
        <v>222572</v>
      </c>
      <c r="H1261" s="10">
        <v>4.3200000000000002E-2</v>
      </c>
      <c r="I1261" s="10">
        <v>3.8859999999999999E-2</v>
      </c>
      <c r="J1261" s="8">
        <f>+H1261*E1261</f>
        <v>8987.3280000000013</v>
      </c>
      <c r="K1261" s="8">
        <f>+G1261*I1261</f>
        <v>8649.1479199999994</v>
      </c>
      <c r="L1261" s="11">
        <f>+K1261-J1261</f>
        <v>-338.18008000000191</v>
      </c>
    </row>
    <row r="1262" spans="1:12" x14ac:dyDescent="0.25">
      <c r="A1262" s="6">
        <v>27</v>
      </c>
      <c r="B1262" s="6" t="s">
        <v>100</v>
      </c>
      <c r="C1262" s="6" t="str">
        <f>A1262&amp;B1262</f>
        <v>27HOMESTEAD AVE</v>
      </c>
      <c r="D1262" s="7">
        <v>189630</v>
      </c>
      <c r="E1262" s="7">
        <v>123410</v>
      </c>
      <c r="F1262" s="8">
        <f>+(D1262-E1262)*0.8*-1</f>
        <v>-52976</v>
      </c>
      <c r="G1262" s="9">
        <f>+F1262+D1262</f>
        <v>136654</v>
      </c>
      <c r="H1262" s="10">
        <v>4.3200000000000002E-2</v>
      </c>
      <c r="I1262" s="10">
        <v>3.8859999999999999E-2</v>
      </c>
      <c r="J1262" s="8">
        <f>+H1262*E1262</f>
        <v>5331.3119999999999</v>
      </c>
      <c r="K1262" s="8">
        <f>+G1262*I1262</f>
        <v>5310.3744399999996</v>
      </c>
      <c r="L1262" s="11">
        <f>+K1262-J1262</f>
        <v>-20.937560000000303</v>
      </c>
    </row>
    <row r="1263" spans="1:12" x14ac:dyDescent="0.25">
      <c r="A1263" s="6">
        <v>27</v>
      </c>
      <c r="B1263" s="6" t="s">
        <v>106</v>
      </c>
      <c r="C1263" s="6" t="str">
        <f>A1263&amp;B1263</f>
        <v>27JOHN ST</v>
      </c>
      <c r="D1263" s="7">
        <v>238000</v>
      </c>
      <c r="E1263" s="7">
        <v>170030</v>
      </c>
      <c r="F1263" s="8">
        <f>+(D1263-E1263)*0.8*-1</f>
        <v>-54376</v>
      </c>
      <c r="G1263" s="9">
        <f>+F1263+D1263</f>
        <v>183624</v>
      </c>
      <c r="H1263" s="10">
        <v>4.3200000000000002E-2</v>
      </c>
      <c r="I1263" s="10">
        <v>3.8859999999999999E-2</v>
      </c>
      <c r="J1263" s="8">
        <f>+H1263*E1263</f>
        <v>7345.2960000000003</v>
      </c>
      <c r="K1263" s="8">
        <f>+G1263*I1263</f>
        <v>7135.6286399999999</v>
      </c>
      <c r="L1263" s="11">
        <f>+K1263-J1263</f>
        <v>-209.66736000000037</v>
      </c>
    </row>
    <row r="1264" spans="1:12" x14ac:dyDescent="0.25">
      <c r="A1264" s="6">
        <v>27</v>
      </c>
      <c r="B1264" s="6" t="s">
        <v>108</v>
      </c>
      <c r="C1264" s="6" t="str">
        <f>A1264&amp;B1264</f>
        <v>27KINDLE LANE</v>
      </c>
      <c r="D1264" s="7">
        <v>237020</v>
      </c>
      <c r="E1264" s="7">
        <v>154910</v>
      </c>
      <c r="F1264" s="8">
        <f>+(D1264-E1264)*0.8*-1</f>
        <v>-65688</v>
      </c>
      <c r="G1264" s="9">
        <f>+F1264+D1264</f>
        <v>171332</v>
      </c>
      <c r="H1264" s="10">
        <v>4.3200000000000002E-2</v>
      </c>
      <c r="I1264" s="10">
        <v>3.8859999999999999E-2</v>
      </c>
      <c r="J1264" s="8">
        <f>+H1264*E1264</f>
        <v>6692.1120000000001</v>
      </c>
      <c r="K1264" s="8">
        <f>+G1264*I1264</f>
        <v>6657.9615199999998</v>
      </c>
      <c r="L1264" s="11">
        <f>+K1264-J1264</f>
        <v>-34.150480000000243</v>
      </c>
    </row>
    <row r="1265" spans="1:12" x14ac:dyDescent="0.25">
      <c r="A1265" s="6">
        <v>27</v>
      </c>
      <c r="B1265" s="6" t="s">
        <v>109</v>
      </c>
      <c r="C1265" s="6" t="str">
        <f>A1265&amp;B1265</f>
        <v>27KINGS COURT</v>
      </c>
      <c r="D1265" s="7">
        <v>239820</v>
      </c>
      <c r="E1265" s="7">
        <v>170590</v>
      </c>
      <c r="F1265" s="8">
        <f>+(D1265-E1265)*0.8*-1</f>
        <v>-55384</v>
      </c>
      <c r="G1265" s="9">
        <f>+F1265+D1265</f>
        <v>184436</v>
      </c>
      <c r="H1265" s="10">
        <v>4.3200000000000002E-2</v>
      </c>
      <c r="I1265" s="10">
        <v>3.8859999999999999E-2</v>
      </c>
      <c r="J1265" s="8">
        <f>+H1265*E1265</f>
        <v>7369.4880000000003</v>
      </c>
      <c r="K1265" s="8">
        <f>+G1265*I1265</f>
        <v>7167.1829600000001</v>
      </c>
      <c r="L1265" s="11">
        <f>+K1265-J1265</f>
        <v>-202.30504000000019</v>
      </c>
    </row>
    <row r="1266" spans="1:12" x14ac:dyDescent="0.25">
      <c r="A1266" s="6">
        <v>27</v>
      </c>
      <c r="B1266" s="6" t="s">
        <v>114</v>
      </c>
      <c r="C1266" s="6" t="str">
        <f>A1266&amp;B1266</f>
        <v>27LAUREL AVE</v>
      </c>
      <c r="D1266" s="7">
        <v>214480</v>
      </c>
      <c r="E1266" s="7">
        <v>138880</v>
      </c>
      <c r="F1266" s="8">
        <f>+(D1266-E1266)*0.8*-1</f>
        <v>-60480</v>
      </c>
      <c r="G1266" s="9">
        <f>+F1266+D1266</f>
        <v>154000</v>
      </c>
      <c r="H1266" s="10">
        <v>4.3200000000000002E-2</v>
      </c>
      <c r="I1266" s="10">
        <v>3.8859999999999999E-2</v>
      </c>
      <c r="J1266" s="8">
        <f>+H1266*E1266</f>
        <v>5999.616</v>
      </c>
      <c r="K1266" s="8">
        <f>+G1266*I1266</f>
        <v>5984.44</v>
      </c>
      <c r="L1266" s="11">
        <f>+K1266-J1266</f>
        <v>-15.176000000000386</v>
      </c>
    </row>
    <row r="1267" spans="1:12" x14ac:dyDescent="0.25">
      <c r="A1267" s="6">
        <v>27</v>
      </c>
      <c r="B1267" s="6" t="s">
        <v>184</v>
      </c>
      <c r="C1267" s="6" t="str">
        <f>A1267&amp;B1267</f>
        <v>27MCLAUGHLIN TERR</v>
      </c>
      <c r="D1267" s="7">
        <v>253540</v>
      </c>
      <c r="E1267" s="7">
        <v>150570</v>
      </c>
      <c r="F1267" s="8">
        <f>+(D1267-E1267)*0.8*-1</f>
        <v>-82376</v>
      </c>
      <c r="G1267" s="9">
        <f>+F1267+D1267</f>
        <v>171164</v>
      </c>
      <c r="H1267" s="10">
        <v>4.3200000000000002E-2</v>
      </c>
      <c r="I1267" s="10">
        <v>3.8859999999999999E-2</v>
      </c>
      <c r="J1267" s="8">
        <f>+H1267*E1267</f>
        <v>6504.6240000000007</v>
      </c>
      <c r="K1267" s="8">
        <f>+G1267*I1267</f>
        <v>6651.4330399999999</v>
      </c>
      <c r="L1267" s="11">
        <f>+K1267-J1267</f>
        <v>146.80903999999919</v>
      </c>
    </row>
    <row r="1268" spans="1:12" x14ac:dyDescent="0.25">
      <c r="A1268" s="6">
        <v>27</v>
      </c>
      <c r="B1268" s="6" t="s">
        <v>199</v>
      </c>
      <c r="C1268" s="6" t="str">
        <f>A1268&amp;B1268</f>
        <v>27ORANGEWOOD WEST</v>
      </c>
      <c r="D1268" s="7">
        <v>195720</v>
      </c>
      <c r="E1268" s="7">
        <v>117320</v>
      </c>
      <c r="F1268" s="8">
        <f>+(D1268-E1268)*0.8*-1</f>
        <v>-62720</v>
      </c>
      <c r="G1268" s="9">
        <f>+F1268+D1268</f>
        <v>133000</v>
      </c>
      <c r="H1268" s="10">
        <v>4.3200000000000002E-2</v>
      </c>
      <c r="I1268" s="10">
        <v>3.8859999999999999E-2</v>
      </c>
      <c r="J1268" s="8">
        <f>+H1268*E1268</f>
        <v>5068.2240000000002</v>
      </c>
      <c r="K1268" s="8">
        <f>+G1268*I1268</f>
        <v>5168.38</v>
      </c>
      <c r="L1268" s="11">
        <f>+K1268-J1268</f>
        <v>100.15599999999995</v>
      </c>
    </row>
    <row r="1269" spans="1:12" x14ac:dyDescent="0.25">
      <c r="A1269" s="6">
        <v>27</v>
      </c>
      <c r="B1269" s="6" t="s">
        <v>201</v>
      </c>
      <c r="C1269" s="6" t="str">
        <f>A1269&amp;B1269</f>
        <v>27PARK AVE</v>
      </c>
      <c r="D1269" s="7">
        <v>209790</v>
      </c>
      <c r="E1269" s="7">
        <v>124670</v>
      </c>
      <c r="F1269" s="8">
        <f>+(D1269-E1269)*0.8*-1</f>
        <v>-68096</v>
      </c>
      <c r="G1269" s="9">
        <f>+F1269+D1269</f>
        <v>141694</v>
      </c>
      <c r="H1269" s="10">
        <v>4.3200000000000002E-2</v>
      </c>
      <c r="I1269" s="10">
        <v>3.8859999999999999E-2</v>
      </c>
      <c r="J1269" s="8">
        <f>+H1269*E1269</f>
        <v>5385.7440000000006</v>
      </c>
      <c r="K1269" s="8">
        <f>+G1269*I1269</f>
        <v>5506.2288399999998</v>
      </c>
      <c r="L1269" s="11">
        <f>+K1269-J1269</f>
        <v>120.48483999999917</v>
      </c>
    </row>
    <row r="1270" spans="1:12" x14ac:dyDescent="0.25">
      <c r="A1270" s="12">
        <v>27</v>
      </c>
      <c r="B1270" s="12" t="s">
        <v>204</v>
      </c>
      <c r="C1270" s="6" t="str">
        <f>A1270&amp;B1270</f>
        <v>27PAUGASSETT RD</v>
      </c>
      <c r="D1270" s="13">
        <v>244580</v>
      </c>
      <c r="E1270" s="13">
        <v>127400</v>
      </c>
      <c r="F1270" s="8">
        <f>+(D1270-E1270)*0.8*-1</f>
        <v>-93744</v>
      </c>
      <c r="G1270" s="9">
        <f>+F1270+D1270</f>
        <v>150836</v>
      </c>
      <c r="H1270" s="10">
        <v>4.3200000000000002E-2</v>
      </c>
      <c r="I1270" s="10">
        <v>3.8859999999999999E-2</v>
      </c>
      <c r="J1270" s="8">
        <f>+H1270*E1270</f>
        <v>5503.68</v>
      </c>
      <c r="K1270" s="8">
        <f>+G1270*I1270</f>
        <v>5861.4869600000002</v>
      </c>
      <c r="L1270" s="11">
        <f>+K1270-J1270</f>
        <v>357.80695999999989</v>
      </c>
    </row>
    <row r="1271" spans="1:12" x14ac:dyDescent="0.25">
      <c r="A1271" s="6">
        <v>27</v>
      </c>
      <c r="B1271" s="6" t="s">
        <v>272</v>
      </c>
      <c r="C1271" s="6" t="str">
        <f>A1271&amp;B1271</f>
        <v>27PAUGASSETT RD REAR</v>
      </c>
      <c r="D1271" s="7">
        <v>181580</v>
      </c>
      <c r="E1271" s="7">
        <v>103110</v>
      </c>
      <c r="F1271" s="8">
        <f>+(D1271-E1271)*0.8*-1</f>
        <v>-62776</v>
      </c>
      <c r="G1271" s="9">
        <f>+F1271+D1271</f>
        <v>118804</v>
      </c>
      <c r="H1271" s="10">
        <v>4.3200000000000002E-2</v>
      </c>
      <c r="I1271" s="10">
        <v>3.8859999999999999E-2</v>
      </c>
      <c r="J1271" s="8">
        <f>+H1271*E1271</f>
        <v>4454.3519999999999</v>
      </c>
      <c r="K1271" s="8">
        <f>+G1271*I1271</f>
        <v>4616.7234399999998</v>
      </c>
      <c r="L1271" s="11">
        <f>+K1271-J1271</f>
        <v>162.37143999999989</v>
      </c>
    </row>
    <row r="1272" spans="1:12" x14ac:dyDescent="0.25">
      <c r="A1272" s="6">
        <v>27</v>
      </c>
      <c r="B1272" s="6" t="s">
        <v>208</v>
      </c>
      <c r="C1272" s="6" t="str">
        <f>A1272&amp;B1272</f>
        <v>27PRAIRIE AVE</v>
      </c>
      <c r="D1272" s="7">
        <v>199850</v>
      </c>
      <c r="E1272" s="7">
        <v>138250</v>
      </c>
      <c r="F1272" s="8">
        <f>+(D1272-E1272)*0.8*-1</f>
        <v>-49280</v>
      </c>
      <c r="G1272" s="9">
        <f>+F1272+D1272</f>
        <v>150570</v>
      </c>
      <c r="H1272" s="10">
        <v>4.3200000000000002E-2</v>
      </c>
      <c r="I1272" s="10">
        <v>3.8859999999999999E-2</v>
      </c>
      <c r="J1272" s="8">
        <f>+H1272*E1272</f>
        <v>5972.4000000000005</v>
      </c>
      <c r="K1272" s="8">
        <f>+G1272*I1272</f>
        <v>5851.1502</v>
      </c>
      <c r="L1272" s="11">
        <f>+K1272-J1272</f>
        <v>-121.2498000000005</v>
      </c>
    </row>
    <row r="1273" spans="1:12" x14ac:dyDescent="0.25">
      <c r="A1273" s="12">
        <v>27</v>
      </c>
      <c r="B1273" s="12" t="s">
        <v>214</v>
      </c>
      <c r="C1273" s="6" t="str">
        <f>A1273&amp;B1273</f>
        <v>27SANTANGELO TERR</v>
      </c>
      <c r="D1273" s="13">
        <v>109900</v>
      </c>
      <c r="E1273" s="13">
        <v>37870</v>
      </c>
      <c r="F1273" s="8">
        <f>+(D1273-E1273)*0.8*-1</f>
        <v>-57624</v>
      </c>
      <c r="G1273" s="9">
        <f>+F1273+D1273</f>
        <v>52276</v>
      </c>
      <c r="H1273" s="10">
        <v>4.3200000000000002E-2</v>
      </c>
      <c r="I1273" s="10">
        <v>3.8859999999999999E-2</v>
      </c>
      <c r="J1273" s="8">
        <f>+H1273*E1273</f>
        <v>1635.9840000000002</v>
      </c>
      <c r="K1273" s="8">
        <f>+G1273*I1273</f>
        <v>2031.4453599999999</v>
      </c>
      <c r="L1273" s="11">
        <f>+K1273-J1273</f>
        <v>395.46135999999979</v>
      </c>
    </row>
    <row r="1274" spans="1:12" x14ac:dyDescent="0.25">
      <c r="A1274" s="6">
        <v>27</v>
      </c>
      <c r="B1274" s="6" t="s">
        <v>220</v>
      </c>
      <c r="C1274" s="6" t="str">
        <f>A1274&amp;B1274</f>
        <v>27SHELTON ST</v>
      </c>
      <c r="D1274" s="7">
        <v>319200</v>
      </c>
      <c r="E1274" s="7">
        <v>202930</v>
      </c>
      <c r="F1274" s="8">
        <f>+(D1274-E1274)*0.8*-1</f>
        <v>-93016</v>
      </c>
      <c r="G1274" s="9">
        <f>+F1274+D1274</f>
        <v>226184</v>
      </c>
      <c r="H1274" s="10">
        <v>4.3200000000000002E-2</v>
      </c>
      <c r="I1274" s="10">
        <v>3.8859999999999999E-2</v>
      </c>
      <c r="J1274" s="8">
        <f>+H1274*E1274</f>
        <v>8766.5760000000009</v>
      </c>
      <c r="K1274" s="8">
        <f>+G1274*I1274</f>
        <v>8789.5102399999996</v>
      </c>
      <c r="L1274" s="11">
        <f>+K1274-J1274</f>
        <v>22.934239999998681</v>
      </c>
    </row>
    <row r="1275" spans="1:12" x14ac:dyDescent="0.25">
      <c r="A1275" s="6">
        <v>27</v>
      </c>
      <c r="B1275" s="6" t="s">
        <v>235</v>
      </c>
      <c r="C1275" s="6" t="str">
        <f>A1275&amp;B1275</f>
        <v>27SUMMIT ST</v>
      </c>
      <c r="D1275" s="7">
        <v>231140</v>
      </c>
      <c r="E1275" s="7">
        <v>150570</v>
      </c>
      <c r="F1275" s="8">
        <f>+(D1275-E1275)*0.8*-1</f>
        <v>-64456</v>
      </c>
      <c r="G1275" s="9">
        <f>+F1275+D1275</f>
        <v>166684</v>
      </c>
      <c r="H1275" s="10">
        <v>4.3200000000000002E-2</v>
      </c>
      <c r="I1275" s="10">
        <v>3.8859999999999999E-2</v>
      </c>
      <c r="J1275" s="8">
        <f>+H1275*E1275</f>
        <v>6504.6240000000007</v>
      </c>
      <c r="K1275" s="8">
        <f>+G1275*I1275</f>
        <v>6477.3402399999995</v>
      </c>
      <c r="L1275" s="11">
        <f>+K1275-J1275</f>
        <v>-27.283760000001166</v>
      </c>
    </row>
    <row r="1276" spans="1:12" x14ac:dyDescent="0.25">
      <c r="A1276" s="6">
        <v>28</v>
      </c>
      <c r="B1276" s="6" t="s">
        <v>1</v>
      </c>
      <c r="C1276" s="6" t="str">
        <f>A1276&amp;B1276</f>
        <v>28ACADEMY HILL RD</v>
      </c>
      <c r="D1276" s="7">
        <v>294560</v>
      </c>
      <c r="E1276" s="7">
        <v>174860</v>
      </c>
      <c r="F1276" s="8">
        <f>+(D1276-E1276)*0.8*-1</f>
        <v>-95760</v>
      </c>
      <c r="G1276" s="9">
        <f>+F1276+D1276</f>
        <v>198800</v>
      </c>
      <c r="H1276" s="10">
        <v>4.3200000000000002E-2</v>
      </c>
      <c r="I1276" s="10">
        <v>3.8859999999999999E-2</v>
      </c>
      <c r="J1276" s="8">
        <f>+H1276*E1276</f>
        <v>7553.9520000000002</v>
      </c>
      <c r="K1276" s="8">
        <f>+G1276*I1276</f>
        <v>7725.3679999999995</v>
      </c>
      <c r="L1276" s="11">
        <f>+K1276-J1276</f>
        <v>171.41599999999926</v>
      </c>
    </row>
    <row r="1277" spans="1:12" x14ac:dyDescent="0.25">
      <c r="A1277" s="6">
        <v>28</v>
      </c>
      <c r="B1277" s="6" t="s">
        <v>9</v>
      </c>
      <c r="C1277" s="6" t="str">
        <f>A1277&amp;B1277</f>
        <v>28BANK ST</v>
      </c>
      <c r="D1277" s="7">
        <v>144970</v>
      </c>
      <c r="E1277" s="7">
        <v>93030</v>
      </c>
      <c r="F1277" s="8">
        <f>+(D1277-E1277)*0.8*-1</f>
        <v>-41552</v>
      </c>
      <c r="G1277" s="9">
        <f>+F1277+D1277</f>
        <v>103418</v>
      </c>
      <c r="H1277" s="10">
        <v>4.3200000000000002E-2</v>
      </c>
      <c r="I1277" s="10">
        <v>3.8859999999999999E-2</v>
      </c>
      <c r="J1277" s="8">
        <f>+H1277*E1277</f>
        <v>4018.8960000000002</v>
      </c>
      <c r="K1277" s="8">
        <f>+G1277*I1277</f>
        <v>4018.82348</v>
      </c>
      <c r="L1277" s="11">
        <f>+K1277-J1277</f>
        <v>-7.2520000000167784E-2</v>
      </c>
    </row>
    <row r="1278" spans="1:12" x14ac:dyDescent="0.25">
      <c r="A1278" s="6">
        <v>28</v>
      </c>
      <c r="B1278" s="6" t="s">
        <v>13</v>
      </c>
      <c r="C1278" s="6" t="str">
        <f>A1278&amp;B1278</f>
        <v>28BELLEVIEW DR</v>
      </c>
      <c r="D1278" s="7">
        <v>268730</v>
      </c>
      <c r="E1278" s="7">
        <v>200130</v>
      </c>
      <c r="F1278" s="8">
        <f>+(D1278-E1278)*0.8*-1</f>
        <v>-54880</v>
      </c>
      <c r="G1278" s="9">
        <f>+F1278+D1278</f>
        <v>213850</v>
      </c>
      <c r="H1278" s="10">
        <v>4.3200000000000002E-2</v>
      </c>
      <c r="I1278" s="10">
        <v>3.8859999999999999E-2</v>
      </c>
      <c r="J1278" s="8">
        <f>+H1278*E1278</f>
        <v>8645.616</v>
      </c>
      <c r="K1278" s="8">
        <f>+G1278*I1278</f>
        <v>8310.2109999999993</v>
      </c>
      <c r="L1278" s="11">
        <f>+K1278-J1278</f>
        <v>-335.40500000000065</v>
      </c>
    </row>
    <row r="1279" spans="1:12" x14ac:dyDescent="0.25">
      <c r="A1279" s="6">
        <v>28</v>
      </c>
      <c r="B1279" s="6" t="s">
        <v>18</v>
      </c>
      <c r="C1279" s="6" t="str">
        <f>A1279&amp;B1279</f>
        <v>28BROOKSIDE COMM</v>
      </c>
      <c r="D1279" s="7">
        <v>203350</v>
      </c>
      <c r="E1279" s="7">
        <v>98350</v>
      </c>
      <c r="F1279" s="8">
        <f>+(D1279-E1279)*0.8*-1</f>
        <v>-84000</v>
      </c>
      <c r="G1279" s="9">
        <f>+F1279+D1279</f>
        <v>119350</v>
      </c>
      <c r="H1279" s="10">
        <v>4.3200000000000002E-2</v>
      </c>
      <c r="I1279" s="10">
        <v>3.8859999999999999E-2</v>
      </c>
      <c r="J1279" s="8">
        <f>+H1279*E1279</f>
        <v>4248.72</v>
      </c>
      <c r="K1279" s="8">
        <f>+G1279*I1279</f>
        <v>4637.9409999999998</v>
      </c>
      <c r="L1279" s="11">
        <f>+K1279-J1279</f>
        <v>389.22099999999955</v>
      </c>
    </row>
    <row r="1280" spans="1:12" x14ac:dyDescent="0.25">
      <c r="A1280" s="6">
        <v>28</v>
      </c>
      <c r="B1280" s="6" t="s">
        <v>26</v>
      </c>
      <c r="C1280" s="6" t="str">
        <f>A1280&amp;B1280</f>
        <v>28CEDRIC AVE</v>
      </c>
      <c r="D1280" s="7">
        <v>198170</v>
      </c>
      <c r="E1280" s="7">
        <v>135590</v>
      </c>
      <c r="F1280" s="8">
        <f>+(D1280-E1280)*0.8*-1</f>
        <v>-50064</v>
      </c>
      <c r="G1280" s="9">
        <f>+F1280+D1280</f>
        <v>148106</v>
      </c>
      <c r="H1280" s="10">
        <v>4.3200000000000002E-2</v>
      </c>
      <c r="I1280" s="10">
        <v>3.8859999999999999E-2</v>
      </c>
      <c r="J1280" s="8">
        <f>+H1280*E1280</f>
        <v>5857.4880000000003</v>
      </c>
      <c r="K1280" s="8">
        <f>+G1280*I1280</f>
        <v>5755.3991599999999</v>
      </c>
      <c r="L1280" s="11">
        <f>+K1280-J1280</f>
        <v>-102.08884000000035</v>
      </c>
    </row>
    <row r="1281" spans="1:12" x14ac:dyDescent="0.25">
      <c r="A1281" s="6">
        <v>28</v>
      </c>
      <c r="B1281" s="6" t="s">
        <v>35</v>
      </c>
      <c r="C1281" s="6" t="str">
        <f>A1281&amp;B1281</f>
        <v>28COLONY ST</v>
      </c>
      <c r="D1281" s="7">
        <v>204190</v>
      </c>
      <c r="E1281" s="7">
        <v>145390</v>
      </c>
      <c r="F1281" s="8">
        <f>+(D1281-E1281)*0.8*-1</f>
        <v>-47040</v>
      </c>
      <c r="G1281" s="9">
        <f>+F1281+D1281</f>
        <v>157150</v>
      </c>
      <c r="H1281" s="10">
        <v>4.3200000000000002E-2</v>
      </c>
      <c r="I1281" s="10">
        <v>3.8859999999999999E-2</v>
      </c>
      <c r="J1281" s="8">
        <f>+H1281*E1281</f>
        <v>6280.848</v>
      </c>
      <c r="K1281" s="8">
        <f>+G1281*I1281</f>
        <v>6106.8490000000002</v>
      </c>
      <c r="L1281" s="11">
        <f>+K1281-J1281</f>
        <v>-173.9989999999998</v>
      </c>
    </row>
    <row r="1282" spans="1:12" x14ac:dyDescent="0.25">
      <c r="A1282" s="6">
        <v>28</v>
      </c>
      <c r="B1282" s="6" t="s">
        <v>36</v>
      </c>
      <c r="C1282" s="6" t="str">
        <f>A1282&amp;B1282</f>
        <v>28COMMODORE COMMO</v>
      </c>
      <c r="D1282" s="7">
        <v>170450</v>
      </c>
      <c r="E1282" s="7">
        <v>93170</v>
      </c>
      <c r="F1282" s="8">
        <f>+(D1282-E1282)*0.8*-1</f>
        <v>-61824</v>
      </c>
      <c r="G1282" s="9">
        <f>+F1282+D1282</f>
        <v>108626</v>
      </c>
      <c r="H1282" s="10">
        <v>4.3200000000000002E-2</v>
      </c>
      <c r="I1282" s="10">
        <v>3.8859999999999999E-2</v>
      </c>
      <c r="J1282" s="8">
        <f>+H1282*E1282</f>
        <v>4024.9440000000004</v>
      </c>
      <c r="K1282" s="8">
        <f>+G1282*I1282</f>
        <v>4221.2063600000001</v>
      </c>
      <c r="L1282" s="11">
        <f>+K1282-J1282</f>
        <v>196.26235999999972</v>
      </c>
    </row>
    <row r="1283" spans="1:12" x14ac:dyDescent="0.25">
      <c r="A1283" s="6">
        <v>28</v>
      </c>
      <c r="B1283" s="6" t="s">
        <v>37</v>
      </c>
      <c r="C1283" s="6" t="str">
        <f>A1283&amp;B1283</f>
        <v>28COMMODORE HULL</v>
      </c>
      <c r="D1283" s="7">
        <v>345730</v>
      </c>
      <c r="E1283" s="7">
        <v>210910</v>
      </c>
      <c r="F1283" s="8">
        <f>+(D1283-E1283)*0.8*-1</f>
        <v>-107856</v>
      </c>
      <c r="G1283" s="9">
        <f>+F1283+D1283</f>
        <v>237874</v>
      </c>
      <c r="H1283" s="10">
        <v>4.3200000000000002E-2</v>
      </c>
      <c r="I1283" s="10">
        <v>3.8859999999999999E-2</v>
      </c>
      <c r="J1283" s="8">
        <f>+H1283*E1283</f>
        <v>9111.3119999999999</v>
      </c>
      <c r="K1283" s="8">
        <f>+G1283*I1283</f>
        <v>9243.7836399999997</v>
      </c>
      <c r="L1283" s="11">
        <f>+K1283-J1283</f>
        <v>132.47163999999975</v>
      </c>
    </row>
    <row r="1284" spans="1:12" x14ac:dyDescent="0.25">
      <c r="A1284" s="6">
        <v>28</v>
      </c>
      <c r="B1284" s="6" t="s">
        <v>50</v>
      </c>
      <c r="C1284" s="6" t="str">
        <f>A1284&amp;B1284</f>
        <v>28DERBY NECK RD</v>
      </c>
      <c r="D1284" s="7">
        <v>354620</v>
      </c>
      <c r="E1284" s="7">
        <v>217420</v>
      </c>
      <c r="F1284" s="8">
        <f>+(D1284-E1284)*0.8*-1</f>
        <v>-109760</v>
      </c>
      <c r="G1284" s="9">
        <f>+F1284+D1284</f>
        <v>244860</v>
      </c>
      <c r="H1284" s="10">
        <v>4.3200000000000002E-2</v>
      </c>
      <c r="I1284" s="10">
        <v>3.8859999999999999E-2</v>
      </c>
      <c r="J1284" s="8">
        <f>+H1284*E1284</f>
        <v>9392.5439999999999</v>
      </c>
      <c r="K1284" s="8">
        <f>+G1284*I1284</f>
        <v>9515.2595999999994</v>
      </c>
      <c r="L1284" s="11">
        <f>+K1284-J1284</f>
        <v>122.71559999999954</v>
      </c>
    </row>
    <row r="1285" spans="1:12" x14ac:dyDescent="0.25">
      <c r="A1285" s="6">
        <v>28</v>
      </c>
      <c r="B1285" s="6" t="s">
        <v>52</v>
      </c>
      <c r="C1285" s="6" t="str">
        <f>A1285&amp;B1285</f>
        <v>28DERBYSHIRE</v>
      </c>
      <c r="D1285" s="7">
        <v>201740</v>
      </c>
      <c r="E1285" s="7">
        <v>133140</v>
      </c>
      <c r="F1285" s="8">
        <f>+(D1285-E1285)*0.8*-1</f>
        <v>-54880</v>
      </c>
      <c r="G1285" s="9">
        <f>+F1285+D1285</f>
        <v>146860</v>
      </c>
      <c r="H1285" s="10">
        <v>4.3200000000000002E-2</v>
      </c>
      <c r="I1285" s="10">
        <v>3.8859999999999999E-2</v>
      </c>
      <c r="J1285" s="8">
        <f>+H1285*E1285</f>
        <v>5751.6480000000001</v>
      </c>
      <c r="K1285" s="8">
        <f>+G1285*I1285</f>
        <v>5706.9795999999997</v>
      </c>
      <c r="L1285" s="11">
        <f>+K1285-J1285</f>
        <v>-44.668400000000474</v>
      </c>
    </row>
    <row r="1286" spans="1:12" x14ac:dyDescent="0.25">
      <c r="A1286" s="6">
        <v>28</v>
      </c>
      <c r="B1286" s="6" t="s">
        <v>60</v>
      </c>
      <c r="C1286" s="6" t="str">
        <f>A1286&amp;B1286</f>
        <v>28E NINTH ST</v>
      </c>
      <c r="D1286" s="7">
        <v>226730</v>
      </c>
      <c r="E1286" s="7">
        <v>133560</v>
      </c>
      <c r="F1286" s="8">
        <f>+(D1286-E1286)*0.8*-1</f>
        <v>-74536</v>
      </c>
      <c r="G1286" s="9">
        <f>+F1286+D1286</f>
        <v>152194</v>
      </c>
      <c r="H1286" s="10">
        <v>4.3200000000000002E-2</v>
      </c>
      <c r="I1286" s="10">
        <v>3.8859999999999999E-2</v>
      </c>
      <c r="J1286" s="8">
        <f>+H1286*E1286</f>
        <v>5769.7920000000004</v>
      </c>
      <c r="K1286" s="8">
        <f>+G1286*I1286</f>
        <v>5914.2588399999995</v>
      </c>
      <c r="L1286" s="11">
        <f>+K1286-J1286</f>
        <v>144.46683999999914</v>
      </c>
    </row>
    <row r="1287" spans="1:12" x14ac:dyDescent="0.25">
      <c r="A1287" s="6">
        <v>28</v>
      </c>
      <c r="B1287" s="6" t="s">
        <v>82</v>
      </c>
      <c r="C1287" s="6" t="str">
        <f>A1287&amp;B1287</f>
        <v>28GENERAL WOOSTER RD</v>
      </c>
      <c r="D1287" s="7">
        <v>413560</v>
      </c>
      <c r="E1287" s="7">
        <v>273700</v>
      </c>
      <c r="F1287" s="8">
        <f>+(D1287-E1287)*0.8*-1</f>
        <v>-111888</v>
      </c>
      <c r="G1287" s="9">
        <f>+F1287+D1287</f>
        <v>301672</v>
      </c>
      <c r="H1287" s="10">
        <v>4.3200000000000002E-2</v>
      </c>
      <c r="I1287" s="10">
        <v>3.8859999999999999E-2</v>
      </c>
      <c r="J1287" s="8">
        <f>+H1287*E1287</f>
        <v>11823.84</v>
      </c>
      <c r="K1287" s="8">
        <f>+G1287*I1287</f>
        <v>11722.97392</v>
      </c>
      <c r="L1287" s="11">
        <f>+K1287-J1287</f>
        <v>-100.86607999999978</v>
      </c>
    </row>
    <row r="1288" spans="1:12" x14ac:dyDescent="0.25">
      <c r="A1288" s="6">
        <v>28</v>
      </c>
      <c r="B1288" s="6" t="s">
        <v>85</v>
      </c>
      <c r="C1288" s="6" t="str">
        <f>A1288&amp;B1288</f>
        <v>28GRANDVIEW BLVD</v>
      </c>
      <c r="D1288" s="7">
        <v>237790</v>
      </c>
      <c r="E1288" s="7">
        <v>168700</v>
      </c>
      <c r="F1288" s="8">
        <f>+(D1288-E1288)*0.8*-1</f>
        <v>-55272</v>
      </c>
      <c r="G1288" s="9">
        <f>+F1288+D1288</f>
        <v>182518</v>
      </c>
      <c r="H1288" s="10">
        <v>4.3200000000000002E-2</v>
      </c>
      <c r="I1288" s="10">
        <v>3.8859999999999999E-2</v>
      </c>
      <c r="J1288" s="8">
        <f>+H1288*E1288</f>
        <v>7287.84</v>
      </c>
      <c r="K1288" s="8">
        <f>+G1288*I1288</f>
        <v>7092.64948</v>
      </c>
      <c r="L1288" s="11">
        <f>+K1288-J1288</f>
        <v>-195.19052000000011</v>
      </c>
    </row>
    <row r="1289" spans="1:12" x14ac:dyDescent="0.25">
      <c r="A1289" s="6">
        <v>28</v>
      </c>
      <c r="B1289" s="6" t="s">
        <v>88</v>
      </c>
      <c r="C1289" s="6" t="str">
        <f>A1289&amp;B1289</f>
        <v>28HAROLD AVE</v>
      </c>
      <c r="D1289" s="7">
        <v>191240</v>
      </c>
      <c r="E1289" s="7">
        <v>129780</v>
      </c>
      <c r="F1289" s="8">
        <f>+(D1289-E1289)*0.8*-1</f>
        <v>-49168</v>
      </c>
      <c r="G1289" s="9">
        <f>+F1289+D1289</f>
        <v>142072</v>
      </c>
      <c r="H1289" s="10">
        <v>4.3200000000000002E-2</v>
      </c>
      <c r="I1289" s="10">
        <v>3.8859999999999999E-2</v>
      </c>
      <c r="J1289" s="8">
        <f>+H1289*E1289</f>
        <v>5606.4960000000001</v>
      </c>
      <c r="K1289" s="8">
        <f>+G1289*I1289</f>
        <v>5520.9179199999999</v>
      </c>
      <c r="L1289" s="11">
        <f>+K1289-J1289</f>
        <v>-85.578080000000227</v>
      </c>
    </row>
    <row r="1290" spans="1:12" x14ac:dyDescent="0.25">
      <c r="A1290" s="6">
        <v>28</v>
      </c>
      <c r="B1290" s="6" t="s">
        <v>100</v>
      </c>
      <c r="C1290" s="6" t="str">
        <f>A1290&amp;B1290</f>
        <v>28HOMESTEAD AVE</v>
      </c>
      <c r="D1290" s="7">
        <v>262500</v>
      </c>
      <c r="E1290" s="7">
        <v>179760</v>
      </c>
      <c r="F1290" s="8">
        <f>+(D1290-E1290)*0.8*-1</f>
        <v>-66192</v>
      </c>
      <c r="G1290" s="9">
        <f>+F1290+D1290</f>
        <v>196308</v>
      </c>
      <c r="H1290" s="10">
        <v>4.3200000000000002E-2</v>
      </c>
      <c r="I1290" s="10">
        <v>3.8859999999999999E-2</v>
      </c>
      <c r="J1290" s="8">
        <f>+H1290*E1290</f>
        <v>7765.6320000000005</v>
      </c>
      <c r="K1290" s="8">
        <f>+G1290*I1290</f>
        <v>7628.5288799999998</v>
      </c>
      <c r="L1290" s="11">
        <f>+K1290-J1290</f>
        <v>-137.10312000000067</v>
      </c>
    </row>
    <row r="1291" spans="1:12" x14ac:dyDescent="0.25">
      <c r="A1291" s="6">
        <v>28</v>
      </c>
      <c r="B1291" s="6" t="s">
        <v>102</v>
      </c>
      <c r="C1291" s="6" t="str">
        <f>A1291&amp;B1291</f>
        <v>28IANNOTTI LANE</v>
      </c>
      <c r="D1291" s="7">
        <v>189980</v>
      </c>
      <c r="E1291" s="7">
        <v>124810</v>
      </c>
      <c r="F1291" s="8">
        <f>+(D1291-E1291)*0.8*-1</f>
        <v>-52136</v>
      </c>
      <c r="G1291" s="9">
        <f>+F1291+D1291</f>
        <v>137844</v>
      </c>
      <c r="H1291" s="10">
        <v>4.3200000000000002E-2</v>
      </c>
      <c r="I1291" s="10">
        <v>3.8859999999999999E-2</v>
      </c>
      <c r="J1291" s="8">
        <f>+H1291*E1291</f>
        <v>5391.7920000000004</v>
      </c>
      <c r="K1291" s="8">
        <f>+G1291*I1291</f>
        <v>5356.6178399999999</v>
      </c>
      <c r="L1291" s="11">
        <f>+K1291-J1291</f>
        <v>-35.174160000000484</v>
      </c>
    </row>
    <row r="1292" spans="1:12" x14ac:dyDescent="0.25">
      <c r="A1292" s="6">
        <v>28</v>
      </c>
      <c r="B1292" s="6" t="s">
        <v>106</v>
      </c>
      <c r="C1292" s="6" t="str">
        <f>A1292&amp;B1292</f>
        <v>28JOHN ST</v>
      </c>
      <c r="D1292" s="7">
        <v>257460</v>
      </c>
      <c r="E1292" s="7">
        <v>172550</v>
      </c>
      <c r="F1292" s="8">
        <f>+(D1292-E1292)*0.8*-1</f>
        <v>-67928</v>
      </c>
      <c r="G1292" s="9">
        <f>+F1292+D1292</f>
        <v>189532</v>
      </c>
      <c r="H1292" s="10">
        <v>4.3200000000000002E-2</v>
      </c>
      <c r="I1292" s="10">
        <v>3.8859999999999999E-2</v>
      </c>
      <c r="J1292" s="8">
        <f>+H1292*E1292</f>
        <v>7454.1600000000008</v>
      </c>
      <c r="K1292" s="8">
        <f>+G1292*I1292</f>
        <v>7365.2135199999993</v>
      </c>
      <c r="L1292" s="11">
        <f>+K1292-J1292</f>
        <v>-88.946480000001429</v>
      </c>
    </row>
    <row r="1293" spans="1:12" x14ac:dyDescent="0.25">
      <c r="A1293" s="6">
        <v>28</v>
      </c>
      <c r="B1293" s="6" t="s">
        <v>108</v>
      </c>
      <c r="C1293" s="6" t="str">
        <f>A1293&amp;B1293</f>
        <v>28KINDLE LANE</v>
      </c>
      <c r="D1293" s="7">
        <v>241640</v>
      </c>
      <c r="E1293" s="7">
        <v>166110</v>
      </c>
      <c r="F1293" s="8">
        <f>+(D1293-E1293)*0.8*-1</f>
        <v>-60424</v>
      </c>
      <c r="G1293" s="9">
        <f>+F1293+D1293</f>
        <v>181216</v>
      </c>
      <c r="H1293" s="10">
        <v>4.3200000000000002E-2</v>
      </c>
      <c r="I1293" s="10">
        <v>3.8859999999999999E-2</v>
      </c>
      <c r="J1293" s="8">
        <f>+H1293*E1293</f>
        <v>7175.9520000000002</v>
      </c>
      <c r="K1293" s="8">
        <f>+G1293*I1293</f>
        <v>7042.0537599999998</v>
      </c>
      <c r="L1293" s="11">
        <f>+K1293-J1293</f>
        <v>-133.89824000000044</v>
      </c>
    </row>
    <row r="1294" spans="1:12" x14ac:dyDescent="0.25">
      <c r="A1294" s="6">
        <v>28</v>
      </c>
      <c r="B1294" s="6" t="s">
        <v>110</v>
      </c>
      <c r="C1294" s="6" t="str">
        <f>A1294&amp;B1294</f>
        <v>28KRAKOW ST</v>
      </c>
      <c r="D1294" s="7">
        <v>304150</v>
      </c>
      <c r="E1294" s="7">
        <v>185220</v>
      </c>
      <c r="F1294" s="8">
        <f>+(D1294-E1294)*0.8*-1</f>
        <v>-95144</v>
      </c>
      <c r="G1294" s="9">
        <f>+F1294+D1294</f>
        <v>209006</v>
      </c>
      <c r="H1294" s="10">
        <v>4.3200000000000002E-2</v>
      </c>
      <c r="I1294" s="10">
        <v>3.8859999999999999E-2</v>
      </c>
      <c r="J1294" s="8">
        <f>+H1294*E1294</f>
        <v>8001.5040000000008</v>
      </c>
      <c r="K1294" s="8">
        <f>+G1294*I1294</f>
        <v>8121.9731599999996</v>
      </c>
      <c r="L1294" s="11">
        <f>+K1294-J1294</f>
        <v>120.46915999999874</v>
      </c>
    </row>
    <row r="1295" spans="1:12" x14ac:dyDescent="0.25">
      <c r="A1295" s="6">
        <v>28</v>
      </c>
      <c r="B1295" s="6" t="s">
        <v>184</v>
      </c>
      <c r="C1295" s="6" t="str">
        <f>A1295&amp;B1295</f>
        <v>28MCLAUGHLIN TERR</v>
      </c>
      <c r="D1295" s="7">
        <v>319620</v>
      </c>
      <c r="E1295" s="7">
        <v>166670</v>
      </c>
      <c r="F1295" s="8">
        <f>+(D1295-E1295)*0.8*-1</f>
        <v>-122360</v>
      </c>
      <c r="G1295" s="9">
        <f>+F1295+D1295</f>
        <v>197260</v>
      </c>
      <c r="H1295" s="10">
        <v>4.3200000000000002E-2</v>
      </c>
      <c r="I1295" s="10">
        <v>3.8859999999999999E-2</v>
      </c>
      <c r="J1295" s="8">
        <f>+H1295*E1295</f>
        <v>7200.1440000000002</v>
      </c>
      <c r="K1295" s="8">
        <f>+G1295*I1295</f>
        <v>7665.5235999999995</v>
      </c>
      <c r="L1295" s="11">
        <f>+K1295-J1295</f>
        <v>465.3795999999993</v>
      </c>
    </row>
    <row r="1296" spans="1:12" x14ac:dyDescent="0.25">
      <c r="A1296" s="6">
        <v>28</v>
      </c>
      <c r="B1296" s="6" t="s">
        <v>186</v>
      </c>
      <c r="C1296" s="6" t="str">
        <f>A1296&amp;B1296</f>
        <v>28MOHAWK AVE</v>
      </c>
      <c r="D1296" s="7">
        <v>147210</v>
      </c>
      <c r="E1296" s="7">
        <v>97860</v>
      </c>
      <c r="F1296" s="8">
        <f>+(D1296-E1296)*0.8*-1</f>
        <v>-39480</v>
      </c>
      <c r="G1296" s="9">
        <f>+F1296+D1296</f>
        <v>107730</v>
      </c>
      <c r="H1296" s="10">
        <v>4.3200000000000002E-2</v>
      </c>
      <c r="I1296" s="10">
        <v>3.8859999999999999E-2</v>
      </c>
      <c r="J1296" s="8">
        <f>+H1296*E1296</f>
        <v>4227.5520000000006</v>
      </c>
      <c r="K1296" s="8">
        <f>+G1296*I1296</f>
        <v>4186.3877999999995</v>
      </c>
      <c r="L1296" s="11">
        <f>+K1296-J1296</f>
        <v>-41.164200000001074</v>
      </c>
    </row>
    <row r="1297" spans="1:12" x14ac:dyDescent="0.25">
      <c r="A1297" s="6">
        <v>28</v>
      </c>
      <c r="B1297" s="6" t="s">
        <v>191</v>
      </c>
      <c r="C1297" s="6" t="str">
        <f>A1297&amp;B1297</f>
        <v>28NINTH ST</v>
      </c>
      <c r="D1297" s="7">
        <v>127680</v>
      </c>
      <c r="E1297" s="7">
        <v>88200</v>
      </c>
      <c r="F1297" s="8">
        <f>+(D1297-E1297)*0.8*-1</f>
        <v>-31584</v>
      </c>
      <c r="G1297" s="9">
        <f>+F1297+D1297</f>
        <v>96096</v>
      </c>
      <c r="H1297" s="10">
        <v>4.3200000000000002E-2</v>
      </c>
      <c r="I1297" s="10">
        <v>3.8859999999999999E-2</v>
      </c>
      <c r="J1297" s="8">
        <f>+H1297*E1297</f>
        <v>3810.2400000000002</v>
      </c>
      <c r="K1297" s="8">
        <f>+G1297*I1297</f>
        <v>3734.2905599999999</v>
      </c>
      <c r="L1297" s="11">
        <f>+K1297-J1297</f>
        <v>-75.949440000000322</v>
      </c>
    </row>
    <row r="1298" spans="1:12" x14ac:dyDescent="0.25">
      <c r="A1298" s="6">
        <v>28</v>
      </c>
      <c r="B1298" s="6" t="s">
        <v>194</v>
      </c>
      <c r="C1298" s="6" t="str">
        <f>A1298&amp;B1298</f>
        <v>28O SULLIVAN RD</v>
      </c>
      <c r="D1298" s="7">
        <v>255220</v>
      </c>
      <c r="E1298" s="7">
        <v>171290</v>
      </c>
      <c r="F1298" s="8">
        <f>+(D1298-E1298)*0.8*-1</f>
        <v>-67144</v>
      </c>
      <c r="G1298" s="9">
        <f>+F1298+D1298</f>
        <v>188076</v>
      </c>
      <c r="H1298" s="10">
        <v>4.3200000000000002E-2</v>
      </c>
      <c r="I1298" s="10">
        <v>3.8859999999999999E-2</v>
      </c>
      <c r="J1298" s="8">
        <f>+H1298*E1298</f>
        <v>7399.7280000000001</v>
      </c>
      <c r="K1298" s="8">
        <f>+G1298*I1298</f>
        <v>7308.6333599999998</v>
      </c>
      <c r="L1298" s="11">
        <f>+K1298-J1298</f>
        <v>-91.094640000000254</v>
      </c>
    </row>
    <row r="1299" spans="1:12" x14ac:dyDescent="0.25">
      <c r="A1299" s="6">
        <v>28</v>
      </c>
      <c r="B1299" s="6" t="s">
        <v>196</v>
      </c>
      <c r="C1299" s="6" t="str">
        <f>A1299&amp;B1299</f>
        <v>28OLD SENTINEL HILL RD</v>
      </c>
      <c r="D1299" s="7">
        <v>287280</v>
      </c>
      <c r="E1299" s="7">
        <v>205940</v>
      </c>
      <c r="F1299" s="8">
        <f>+(D1299-E1299)*0.8*-1</f>
        <v>-65072</v>
      </c>
      <c r="G1299" s="9">
        <f>+F1299+D1299</f>
        <v>222208</v>
      </c>
      <c r="H1299" s="10">
        <v>4.3200000000000002E-2</v>
      </c>
      <c r="I1299" s="10">
        <v>3.8859999999999999E-2</v>
      </c>
      <c r="J1299" s="8">
        <f>+H1299*E1299</f>
        <v>8896.6080000000002</v>
      </c>
      <c r="K1299" s="8">
        <f>+G1299*I1299</f>
        <v>8635.00288</v>
      </c>
      <c r="L1299" s="11">
        <f>+K1299-J1299</f>
        <v>-261.60512000000017</v>
      </c>
    </row>
    <row r="1300" spans="1:12" x14ac:dyDescent="0.25">
      <c r="A1300" s="6">
        <v>28</v>
      </c>
      <c r="B1300" s="6" t="s">
        <v>199</v>
      </c>
      <c r="C1300" s="6" t="str">
        <f>A1300&amp;B1300</f>
        <v>28ORANGEWOOD WEST</v>
      </c>
      <c r="D1300" s="7">
        <v>187600</v>
      </c>
      <c r="E1300" s="7">
        <v>109620</v>
      </c>
      <c r="F1300" s="8">
        <f>+(D1300-E1300)*0.8*-1</f>
        <v>-62384</v>
      </c>
      <c r="G1300" s="9">
        <f>+F1300+D1300</f>
        <v>125216</v>
      </c>
      <c r="H1300" s="10">
        <v>4.3200000000000002E-2</v>
      </c>
      <c r="I1300" s="10">
        <v>3.8859999999999999E-2</v>
      </c>
      <c r="J1300" s="8">
        <f>+H1300*E1300</f>
        <v>4735.5839999999998</v>
      </c>
      <c r="K1300" s="8">
        <f>+G1300*I1300</f>
        <v>4865.8937599999999</v>
      </c>
      <c r="L1300" s="11">
        <f>+K1300-J1300</f>
        <v>130.3097600000001</v>
      </c>
    </row>
    <row r="1301" spans="1:12" x14ac:dyDescent="0.25">
      <c r="A1301" s="6">
        <v>28</v>
      </c>
      <c r="B1301" s="6" t="s">
        <v>214</v>
      </c>
      <c r="C1301" s="6" t="str">
        <f>A1301&amp;B1301</f>
        <v>28SANTANGELO TERR</v>
      </c>
      <c r="D1301" s="7">
        <v>112140</v>
      </c>
      <c r="E1301" s="7">
        <v>45500</v>
      </c>
      <c r="F1301" s="8">
        <f>+(D1301-E1301)*0.8*-1</f>
        <v>-53312</v>
      </c>
      <c r="G1301" s="9">
        <f>+F1301+D1301</f>
        <v>58828</v>
      </c>
      <c r="H1301" s="10">
        <v>4.3200000000000002E-2</v>
      </c>
      <c r="I1301" s="10">
        <v>3.8859999999999999E-2</v>
      </c>
      <c r="J1301" s="8">
        <f>+H1301*E1301</f>
        <v>1965.6000000000001</v>
      </c>
      <c r="K1301" s="8">
        <f>+G1301*I1301</f>
        <v>2286.0560799999998</v>
      </c>
      <c r="L1301" s="11">
        <f>+K1301-J1301</f>
        <v>320.4560799999997</v>
      </c>
    </row>
    <row r="1302" spans="1:12" x14ac:dyDescent="0.25">
      <c r="A1302" s="6">
        <v>28</v>
      </c>
      <c r="B1302" s="6" t="s">
        <v>216</v>
      </c>
      <c r="C1302" s="6" t="str">
        <f>A1302&amp;B1302</f>
        <v>28SELMA AVE</v>
      </c>
      <c r="D1302" s="7">
        <v>259140</v>
      </c>
      <c r="E1302" s="7">
        <v>183400</v>
      </c>
      <c r="F1302" s="8">
        <f>+(D1302-E1302)*0.8*-1</f>
        <v>-60592</v>
      </c>
      <c r="G1302" s="9">
        <f>+F1302+D1302</f>
        <v>198548</v>
      </c>
      <c r="H1302" s="10">
        <v>4.3200000000000002E-2</v>
      </c>
      <c r="I1302" s="10">
        <v>3.8859999999999999E-2</v>
      </c>
      <c r="J1302" s="8">
        <f>+H1302*E1302</f>
        <v>7922.88</v>
      </c>
      <c r="K1302" s="8">
        <f>+G1302*I1302</f>
        <v>7715.57528</v>
      </c>
      <c r="L1302" s="11">
        <f>+K1302-J1302</f>
        <v>-207.30472000000009</v>
      </c>
    </row>
    <row r="1303" spans="1:12" x14ac:dyDescent="0.25">
      <c r="A1303" s="6">
        <v>28</v>
      </c>
      <c r="B1303" s="6" t="s">
        <v>220</v>
      </c>
      <c r="C1303" s="6" t="str">
        <f>A1303&amp;B1303</f>
        <v>28SHELTON ST</v>
      </c>
      <c r="D1303" s="7">
        <v>209510</v>
      </c>
      <c r="E1303" s="7">
        <v>139860</v>
      </c>
      <c r="F1303" s="8">
        <f>+(D1303-E1303)*0.8*-1</f>
        <v>-55720</v>
      </c>
      <c r="G1303" s="9">
        <f>+F1303+D1303</f>
        <v>153790</v>
      </c>
      <c r="H1303" s="10">
        <v>4.3200000000000002E-2</v>
      </c>
      <c r="I1303" s="10">
        <v>3.8859999999999999E-2</v>
      </c>
      <c r="J1303" s="8">
        <f>+H1303*E1303</f>
        <v>6041.9520000000002</v>
      </c>
      <c r="K1303" s="8">
        <f>+G1303*I1303</f>
        <v>5976.2793999999994</v>
      </c>
      <c r="L1303" s="11">
        <f>+K1303-J1303</f>
        <v>-65.672600000000784</v>
      </c>
    </row>
    <row r="1304" spans="1:12" x14ac:dyDescent="0.25">
      <c r="A1304" s="6">
        <v>28</v>
      </c>
      <c r="B1304" s="6" t="s">
        <v>223</v>
      </c>
      <c r="C1304" s="6" t="str">
        <f>A1304&amp;B1304</f>
        <v>28SILVER HILL RD</v>
      </c>
      <c r="D1304" s="7">
        <v>255850</v>
      </c>
      <c r="E1304" s="7">
        <v>185990</v>
      </c>
      <c r="F1304" s="8">
        <f>+(D1304-E1304)*0.8*-1</f>
        <v>-55888</v>
      </c>
      <c r="G1304" s="9">
        <f>+F1304+D1304</f>
        <v>199962</v>
      </c>
      <c r="H1304" s="10">
        <v>4.3200000000000002E-2</v>
      </c>
      <c r="I1304" s="10">
        <v>3.8859999999999999E-2</v>
      </c>
      <c r="J1304" s="8">
        <f>+H1304*E1304</f>
        <v>8034.768</v>
      </c>
      <c r="K1304" s="8">
        <f>+G1304*I1304</f>
        <v>7770.5233199999993</v>
      </c>
      <c r="L1304" s="11">
        <f>+K1304-J1304</f>
        <v>-264.2446800000007</v>
      </c>
    </row>
    <row r="1305" spans="1:12" x14ac:dyDescent="0.25">
      <c r="A1305" s="6">
        <v>28</v>
      </c>
      <c r="B1305" s="6" t="s">
        <v>226</v>
      </c>
      <c r="C1305" s="6" t="str">
        <f>A1305&amp;B1305</f>
        <v>28SMITH ST</v>
      </c>
      <c r="D1305" s="7">
        <v>223580</v>
      </c>
      <c r="E1305" s="7">
        <v>121730</v>
      </c>
      <c r="F1305" s="8">
        <f>+(D1305-E1305)*0.8*-1</f>
        <v>-81480</v>
      </c>
      <c r="G1305" s="9">
        <f>+F1305+D1305</f>
        <v>142100</v>
      </c>
      <c r="H1305" s="10">
        <v>4.3200000000000002E-2</v>
      </c>
      <c r="I1305" s="10">
        <v>3.8859999999999999E-2</v>
      </c>
      <c r="J1305" s="8">
        <f>+H1305*E1305</f>
        <v>5258.7359999999999</v>
      </c>
      <c r="K1305" s="8">
        <f>+G1305*I1305</f>
        <v>5522.0059999999994</v>
      </c>
      <c r="L1305" s="11">
        <f>+K1305-J1305</f>
        <v>263.26999999999953</v>
      </c>
    </row>
    <row r="1306" spans="1:12" x14ac:dyDescent="0.25">
      <c r="A1306" s="6">
        <v>28</v>
      </c>
      <c r="B1306" s="6" t="s">
        <v>238</v>
      </c>
      <c r="C1306" s="6" t="str">
        <f>A1306&amp;B1306</f>
        <v>28TENTH ST</v>
      </c>
      <c r="D1306" s="7">
        <v>215740</v>
      </c>
      <c r="E1306" s="7">
        <v>172550</v>
      </c>
      <c r="F1306" s="8">
        <f>+(D1306-E1306)*0.8*-1</f>
        <v>-34552</v>
      </c>
      <c r="G1306" s="9">
        <f>+F1306+D1306</f>
        <v>181188</v>
      </c>
      <c r="H1306" s="10">
        <v>4.3200000000000002E-2</v>
      </c>
      <c r="I1306" s="10">
        <v>3.8859999999999999E-2</v>
      </c>
      <c r="J1306" s="8">
        <f>+H1306*E1306</f>
        <v>7454.1600000000008</v>
      </c>
      <c r="K1306" s="8">
        <f>+G1306*I1306</f>
        <v>7040.9656799999993</v>
      </c>
      <c r="L1306" s="11">
        <f>+K1306-J1306</f>
        <v>-413.19432000000143</v>
      </c>
    </row>
    <row r="1307" spans="1:12" x14ac:dyDescent="0.25">
      <c r="A1307" s="12">
        <v>29</v>
      </c>
      <c r="B1307" s="12" t="s">
        <v>9</v>
      </c>
      <c r="C1307" s="6" t="str">
        <f>A1307&amp;B1307</f>
        <v>29BANK ST</v>
      </c>
      <c r="D1307" s="13">
        <v>189490</v>
      </c>
      <c r="E1307" s="13">
        <v>112560</v>
      </c>
      <c r="F1307" s="8">
        <f>+(D1307-E1307)*0.8*-1</f>
        <v>-61544</v>
      </c>
      <c r="G1307" s="9">
        <f>+F1307+D1307</f>
        <v>127946</v>
      </c>
      <c r="H1307" s="10">
        <v>4.3200000000000002E-2</v>
      </c>
      <c r="I1307" s="10">
        <v>3.8859999999999999E-2</v>
      </c>
      <c r="J1307" s="8">
        <f>+H1307*E1307</f>
        <v>4862.5920000000006</v>
      </c>
      <c r="K1307" s="8">
        <f>+G1307*I1307</f>
        <v>4971.9815600000002</v>
      </c>
      <c r="L1307" s="11">
        <f>+K1307-J1307</f>
        <v>109.38955999999962</v>
      </c>
    </row>
    <row r="1308" spans="1:12" x14ac:dyDescent="0.25">
      <c r="A1308" s="6">
        <v>29</v>
      </c>
      <c r="B1308" s="6" t="s">
        <v>13</v>
      </c>
      <c r="C1308" s="6" t="str">
        <f>A1308&amp;B1308</f>
        <v>29BELLEVIEW DR</v>
      </c>
      <c r="D1308" s="7">
        <v>196840</v>
      </c>
      <c r="E1308" s="7">
        <v>130830</v>
      </c>
      <c r="F1308" s="8">
        <f>+(D1308-E1308)*0.8*-1</f>
        <v>-52808</v>
      </c>
      <c r="G1308" s="9">
        <f>+F1308+D1308</f>
        <v>144032</v>
      </c>
      <c r="H1308" s="10">
        <v>4.3200000000000002E-2</v>
      </c>
      <c r="I1308" s="10">
        <v>3.8859999999999999E-2</v>
      </c>
      <c r="J1308" s="8">
        <f>+H1308*E1308</f>
        <v>5651.8560000000007</v>
      </c>
      <c r="K1308" s="8">
        <f>+G1308*I1308</f>
        <v>5597.0835200000001</v>
      </c>
      <c r="L1308" s="11">
        <f>+K1308-J1308</f>
        <v>-54.772480000000542</v>
      </c>
    </row>
    <row r="1309" spans="1:12" x14ac:dyDescent="0.25">
      <c r="A1309" s="6">
        <v>29.5</v>
      </c>
      <c r="B1309" s="6" t="s">
        <v>13</v>
      </c>
      <c r="C1309" s="6" t="str">
        <f>A1309&amp;B1309</f>
        <v>29.5BELLEVIEW DR</v>
      </c>
      <c r="D1309" s="7">
        <v>278810</v>
      </c>
      <c r="E1309" s="7">
        <v>189490</v>
      </c>
      <c r="F1309" s="8">
        <f>+(D1309-E1309)*0.8*-1</f>
        <v>-71456</v>
      </c>
      <c r="G1309" s="9">
        <f>+F1309+D1309</f>
        <v>207354</v>
      </c>
      <c r="H1309" s="10">
        <v>4.3200000000000002E-2</v>
      </c>
      <c r="I1309" s="10">
        <v>3.8859999999999999E-2</v>
      </c>
      <c r="J1309" s="8">
        <f>+H1309*E1309</f>
        <v>8185.9680000000008</v>
      </c>
      <c r="K1309" s="8">
        <f>+G1309*I1309</f>
        <v>8057.7764399999996</v>
      </c>
      <c r="L1309" s="11">
        <f>+K1309-J1309</f>
        <v>-128.19156000000112</v>
      </c>
    </row>
    <row r="1310" spans="1:12" x14ac:dyDescent="0.25">
      <c r="A1310" s="6">
        <v>29</v>
      </c>
      <c r="B1310" s="6" t="s">
        <v>18</v>
      </c>
      <c r="C1310" s="6" t="str">
        <f>A1310&amp;B1310</f>
        <v>29BROOKSIDE COMM</v>
      </c>
      <c r="D1310" s="7">
        <v>199920</v>
      </c>
      <c r="E1310" s="7">
        <v>93590</v>
      </c>
      <c r="F1310" s="8">
        <f>+(D1310-E1310)*0.8*-1</f>
        <v>-85064</v>
      </c>
      <c r="G1310" s="9">
        <f>+F1310+D1310</f>
        <v>114856</v>
      </c>
      <c r="H1310" s="10">
        <v>4.3200000000000002E-2</v>
      </c>
      <c r="I1310" s="10">
        <v>3.8859999999999999E-2</v>
      </c>
      <c r="J1310" s="8">
        <f>+H1310*E1310</f>
        <v>4043.0880000000002</v>
      </c>
      <c r="K1310" s="8">
        <f>+G1310*I1310</f>
        <v>4463.3041599999997</v>
      </c>
      <c r="L1310" s="11">
        <f>+K1310-J1310</f>
        <v>420.21615999999949</v>
      </c>
    </row>
    <row r="1311" spans="1:12" x14ac:dyDescent="0.25">
      <c r="A1311" s="6">
        <v>29</v>
      </c>
      <c r="B1311" s="6" t="s">
        <v>33</v>
      </c>
      <c r="C1311" s="6" t="str">
        <f>A1311&amp;B1311</f>
        <v>29CLARK ST EXT</v>
      </c>
      <c r="D1311" s="7">
        <v>382690</v>
      </c>
      <c r="E1311" s="7">
        <v>242760</v>
      </c>
      <c r="F1311" s="8">
        <f>+(D1311-E1311)*0.8*-1</f>
        <v>-111944</v>
      </c>
      <c r="G1311" s="9">
        <f>+F1311+D1311</f>
        <v>270746</v>
      </c>
      <c r="H1311" s="10">
        <v>4.3200000000000002E-2</v>
      </c>
      <c r="I1311" s="10">
        <v>3.8859999999999999E-2</v>
      </c>
      <c r="J1311" s="8">
        <f>+H1311*E1311</f>
        <v>10487.232</v>
      </c>
      <c r="K1311" s="8">
        <f>+G1311*I1311</f>
        <v>10521.189559999999</v>
      </c>
      <c r="L1311" s="11">
        <f>+K1311-J1311</f>
        <v>33.957559999998921</v>
      </c>
    </row>
    <row r="1312" spans="1:12" x14ac:dyDescent="0.25">
      <c r="A1312" s="6">
        <v>29</v>
      </c>
      <c r="B1312" s="6" t="s">
        <v>34</v>
      </c>
      <c r="C1312" s="6" t="str">
        <f>A1312&amp;B1312</f>
        <v>29COE LANE</v>
      </c>
      <c r="D1312" s="7">
        <v>249270</v>
      </c>
      <c r="E1312" s="7">
        <v>174650</v>
      </c>
      <c r="F1312" s="8">
        <f>+(D1312-E1312)*0.8*-1</f>
        <v>-59696</v>
      </c>
      <c r="G1312" s="9">
        <f>+F1312+D1312</f>
        <v>189574</v>
      </c>
      <c r="H1312" s="10">
        <v>4.3200000000000002E-2</v>
      </c>
      <c r="I1312" s="10">
        <v>3.8859999999999999E-2</v>
      </c>
      <c r="J1312" s="8">
        <f>+H1312*E1312</f>
        <v>7544.88</v>
      </c>
      <c r="K1312" s="8">
        <f>+G1312*I1312</f>
        <v>7366.8456399999995</v>
      </c>
      <c r="L1312" s="11">
        <f>+K1312-J1312</f>
        <v>-178.03436000000056</v>
      </c>
    </row>
    <row r="1313" spans="1:12" x14ac:dyDescent="0.25">
      <c r="A1313" s="6">
        <v>29</v>
      </c>
      <c r="B1313" s="6" t="s">
        <v>36</v>
      </c>
      <c r="C1313" s="6" t="str">
        <f>A1313&amp;B1313</f>
        <v>29COMMODORE COMMO</v>
      </c>
      <c r="D1313" s="7">
        <v>170450</v>
      </c>
      <c r="E1313" s="7">
        <v>93170</v>
      </c>
      <c r="F1313" s="8">
        <f>+(D1313-E1313)*0.8*-1</f>
        <v>-61824</v>
      </c>
      <c r="G1313" s="9">
        <f>+F1313+D1313</f>
        <v>108626</v>
      </c>
      <c r="H1313" s="10">
        <v>4.3200000000000002E-2</v>
      </c>
      <c r="I1313" s="10">
        <v>3.8859999999999999E-2</v>
      </c>
      <c r="J1313" s="8">
        <f>+H1313*E1313</f>
        <v>4024.9440000000004</v>
      </c>
      <c r="K1313" s="8">
        <f>+G1313*I1313</f>
        <v>4221.2063600000001</v>
      </c>
      <c r="L1313" s="11">
        <f>+K1313-J1313</f>
        <v>196.26235999999972</v>
      </c>
    </row>
    <row r="1314" spans="1:12" x14ac:dyDescent="0.25">
      <c r="A1314" s="6">
        <v>29</v>
      </c>
      <c r="B1314" s="6" t="s">
        <v>37</v>
      </c>
      <c r="C1314" s="6" t="str">
        <f>A1314&amp;B1314</f>
        <v>29COMMODORE HULL</v>
      </c>
      <c r="D1314" s="7">
        <v>391650</v>
      </c>
      <c r="E1314" s="7">
        <v>256130</v>
      </c>
      <c r="F1314" s="8">
        <f>+(D1314-E1314)*0.8*-1</f>
        <v>-108416</v>
      </c>
      <c r="G1314" s="9">
        <f>+F1314+D1314</f>
        <v>283234</v>
      </c>
      <c r="H1314" s="10">
        <v>4.3200000000000002E-2</v>
      </c>
      <c r="I1314" s="10">
        <v>3.8859999999999999E-2</v>
      </c>
      <c r="J1314" s="8">
        <f>+H1314*E1314</f>
        <v>11064.816000000001</v>
      </c>
      <c r="K1314" s="8">
        <f>+G1314*I1314</f>
        <v>11006.473239999999</v>
      </c>
      <c r="L1314" s="11">
        <f>+K1314-J1314</f>
        <v>-58.342760000001363</v>
      </c>
    </row>
    <row r="1315" spans="1:12" x14ac:dyDescent="0.25">
      <c r="A1315" s="6">
        <v>29</v>
      </c>
      <c r="B1315" s="6" t="s">
        <v>50</v>
      </c>
      <c r="C1315" s="6" t="str">
        <f>A1315&amp;B1315</f>
        <v>29DERBY NECK RD</v>
      </c>
      <c r="D1315" s="7">
        <v>414610</v>
      </c>
      <c r="E1315" s="7">
        <v>222460</v>
      </c>
      <c r="F1315" s="8">
        <f>+(D1315-E1315)*0.8*-1</f>
        <v>-153720</v>
      </c>
      <c r="G1315" s="9">
        <f>+F1315+D1315</f>
        <v>260890</v>
      </c>
      <c r="H1315" s="10">
        <v>4.3200000000000002E-2</v>
      </c>
      <c r="I1315" s="10">
        <v>3.8859999999999999E-2</v>
      </c>
      <c r="J1315" s="8">
        <f>+H1315*E1315</f>
        <v>9610.2720000000008</v>
      </c>
      <c r="K1315" s="8">
        <f>+G1315*I1315</f>
        <v>10138.1854</v>
      </c>
      <c r="L1315" s="11">
        <f>+K1315-J1315</f>
        <v>527.91339999999946</v>
      </c>
    </row>
    <row r="1316" spans="1:12" x14ac:dyDescent="0.25">
      <c r="A1316" s="6">
        <v>29</v>
      </c>
      <c r="B1316" s="6" t="s">
        <v>52</v>
      </c>
      <c r="C1316" s="6" t="str">
        <f>A1316&amp;B1316</f>
        <v>29DERBYSHIRE</v>
      </c>
      <c r="D1316" s="7">
        <v>174650</v>
      </c>
      <c r="E1316" s="7">
        <v>100520</v>
      </c>
      <c r="F1316" s="8">
        <f>+(D1316-E1316)*0.8*-1</f>
        <v>-59304</v>
      </c>
      <c r="G1316" s="9">
        <f>+F1316+D1316</f>
        <v>115346</v>
      </c>
      <c r="H1316" s="10">
        <v>4.3200000000000002E-2</v>
      </c>
      <c r="I1316" s="10">
        <v>3.8859999999999999E-2</v>
      </c>
      <c r="J1316" s="8">
        <f>+H1316*E1316</f>
        <v>4342.4639999999999</v>
      </c>
      <c r="K1316" s="8">
        <f>+G1316*I1316</f>
        <v>4482.3455599999998</v>
      </c>
      <c r="L1316" s="11">
        <f>+K1316-J1316</f>
        <v>139.88155999999981</v>
      </c>
    </row>
    <row r="1317" spans="1:12" x14ac:dyDescent="0.25">
      <c r="A1317" s="12">
        <v>29</v>
      </c>
      <c r="B1317" s="12" t="s">
        <v>62</v>
      </c>
      <c r="C1317" s="6" t="str">
        <f>A1317&amp;B1317</f>
        <v>29EIGHTH ST</v>
      </c>
      <c r="D1317" s="13">
        <v>221760</v>
      </c>
      <c r="E1317" s="13">
        <v>117320</v>
      </c>
      <c r="F1317" s="8">
        <f>+(D1317-E1317)*0.8*-1</f>
        <v>-83552</v>
      </c>
      <c r="G1317" s="9">
        <f>+F1317+D1317</f>
        <v>138208</v>
      </c>
      <c r="H1317" s="10">
        <v>4.3200000000000002E-2</v>
      </c>
      <c r="I1317" s="10">
        <v>3.8859999999999999E-2</v>
      </c>
      <c r="J1317" s="8">
        <f>+H1317*E1317</f>
        <v>5068.2240000000002</v>
      </c>
      <c r="K1317" s="8">
        <f>+G1317*I1317</f>
        <v>5370.7628800000002</v>
      </c>
      <c r="L1317" s="11">
        <f>+K1317-J1317</f>
        <v>302.53888000000006</v>
      </c>
    </row>
    <row r="1318" spans="1:12" x14ac:dyDescent="0.25">
      <c r="A1318" s="6">
        <v>29</v>
      </c>
      <c r="B1318" s="6" t="s">
        <v>84</v>
      </c>
      <c r="C1318" s="6" t="str">
        <f>A1318&amp;B1318</f>
        <v>29GILBERT ST</v>
      </c>
      <c r="D1318" s="7">
        <v>212030</v>
      </c>
      <c r="E1318" s="7">
        <v>95060</v>
      </c>
      <c r="F1318" s="8">
        <f>+(D1318-E1318)*0.8*-1</f>
        <v>-93576</v>
      </c>
      <c r="G1318" s="9">
        <f>+F1318+D1318</f>
        <v>118454</v>
      </c>
      <c r="H1318" s="10">
        <v>4.3200000000000002E-2</v>
      </c>
      <c r="I1318" s="10">
        <v>3.8859999999999999E-2</v>
      </c>
      <c r="J1318" s="8">
        <f>+H1318*E1318</f>
        <v>4106.5920000000006</v>
      </c>
      <c r="K1318" s="8">
        <f>+G1318*I1318</f>
        <v>4603.1224400000001</v>
      </c>
      <c r="L1318" s="11">
        <f>+K1318-J1318</f>
        <v>496.53043999999954</v>
      </c>
    </row>
    <row r="1319" spans="1:12" x14ac:dyDescent="0.25">
      <c r="A1319" s="6">
        <v>29</v>
      </c>
      <c r="B1319" s="6" t="s">
        <v>91</v>
      </c>
      <c r="C1319" s="6" t="str">
        <f>A1319&amp;B1319</f>
        <v>29HAWTHORNE AVE</v>
      </c>
      <c r="D1319" s="7">
        <v>245000</v>
      </c>
      <c r="E1319" s="7">
        <v>112980</v>
      </c>
      <c r="F1319" s="8">
        <f>+(D1319-E1319)*0.8*-1</f>
        <v>-105616</v>
      </c>
      <c r="G1319" s="9">
        <f>+F1319+D1319</f>
        <v>139384</v>
      </c>
      <c r="H1319" s="10">
        <v>4.3200000000000002E-2</v>
      </c>
      <c r="I1319" s="10">
        <v>3.8859999999999999E-2</v>
      </c>
      <c r="J1319" s="8">
        <f>+H1319*E1319</f>
        <v>4880.7359999999999</v>
      </c>
      <c r="K1319" s="8">
        <f>+G1319*I1319</f>
        <v>5416.4622399999998</v>
      </c>
      <c r="L1319" s="11">
        <f>+K1319-J1319</f>
        <v>535.72623999999996</v>
      </c>
    </row>
    <row r="1320" spans="1:12" x14ac:dyDescent="0.25">
      <c r="A1320" s="6">
        <v>29</v>
      </c>
      <c r="B1320" s="6" t="s">
        <v>100</v>
      </c>
      <c r="C1320" s="6" t="str">
        <f>A1320&amp;B1320</f>
        <v>29HOMESTEAD AVE</v>
      </c>
      <c r="D1320" s="7">
        <v>280630</v>
      </c>
      <c r="E1320" s="7">
        <v>173810</v>
      </c>
      <c r="F1320" s="8">
        <f>+(D1320-E1320)*0.8*-1</f>
        <v>-85456</v>
      </c>
      <c r="G1320" s="9">
        <f>+F1320+D1320</f>
        <v>195174</v>
      </c>
      <c r="H1320" s="10">
        <v>4.3200000000000002E-2</v>
      </c>
      <c r="I1320" s="10">
        <v>3.8859999999999999E-2</v>
      </c>
      <c r="J1320" s="8">
        <f>+H1320*E1320</f>
        <v>7508.5920000000006</v>
      </c>
      <c r="K1320" s="8">
        <f>+G1320*I1320</f>
        <v>7584.4616399999995</v>
      </c>
      <c r="L1320" s="11">
        <f>+K1320-J1320</f>
        <v>75.869639999998981</v>
      </c>
    </row>
    <row r="1321" spans="1:12" x14ac:dyDescent="0.25">
      <c r="A1321" s="6">
        <v>29</v>
      </c>
      <c r="B1321" s="6" t="s">
        <v>101</v>
      </c>
      <c r="C1321" s="6" t="str">
        <f>A1321&amp;B1321</f>
        <v>29HOWARD AVE</v>
      </c>
      <c r="D1321" s="7">
        <v>248220</v>
      </c>
      <c r="E1321" s="7">
        <v>150780</v>
      </c>
      <c r="F1321" s="8">
        <f>+(D1321-E1321)*0.8*-1</f>
        <v>-77952</v>
      </c>
      <c r="G1321" s="9">
        <f>+F1321+D1321</f>
        <v>170268</v>
      </c>
      <c r="H1321" s="10">
        <v>4.3200000000000002E-2</v>
      </c>
      <c r="I1321" s="10">
        <v>3.8859999999999999E-2</v>
      </c>
      <c r="J1321" s="8">
        <f>+H1321*E1321</f>
        <v>6513.6959999999999</v>
      </c>
      <c r="K1321" s="8">
        <f>+G1321*I1321</f>
        <v>6616.6144800000002</v>
      </c>
      <c r="L1321" s="11">
        <f>+K1321-J1321</f>
        <v>102.91848000000027</v>
      </c>
    </row>
    <row r="1322" spans="1:12" x14ac:dyDescent="0.25">
      <c r="A1322" s="6">
        <v>29</v>
      </c>
      <c r="B1322" s="6" t="s">
        <v>102</v>
      </c>
      <c r="C1322" s="6" t="str">
        <f>A1322&amp;B1322</f>
        <v>29IANNOTTI LANE</v>
      </c>
      <c r="D1322" s="7">
        <v>284690</v>
      </c>
      <c r="E1322" s="7">
        <v>188160</v>
      </c>
      <c r="F1322" s="8">
        <f>+(D1322-E1322)*0.8*-1</f>
        <v>-77224</v>
      </c>
      <c r="G1322" s="9">
        <f>+F1322+D1322</f>
        <v>207466</v>
      </c>
      <c r="H1322" s="10">
        <v>4.3200000000000002E-2</v>
      </c>
      <c r="I1322" s="10">
        <v>3.8859999999999999E-2</v>
      </c>
      <c r="J1322" s="8">
        <f>+H1322*E1322</f>
        <v>8128.5120000000006</v>
      </c>
      <c r="K1322" s="8">
        <f>+G1322*I1322</f>
        <v>8062.1287599999996</v>
      </c>
      <c r="L1322" s="11">
        <f>+K1322-J1322</f>
        <v>-66.383240000001024</v>
      </c>
    </row>
    <row r="1323" spans="1:12" x14ac:dyDescent="0.25">
      <c r="A1323" s="6">
        <v>29</v>
      </c>
      <c r="B1323" s="6" t="s">
        <v>103</v>
      </c>
      <c r="C1323" s="6" t="str">
        <f>A1323&amp;B1323</f>
        <v>29IDA AVE</v>
      </c>
      <c r="D1323" s="7">
        <v>164430</v>
      </c>
      <c r="E1323" s="7">
        <v>116060</v>
      </c>
      <c r="F1323" s="8">
        <f>+(D1323-E1323)*0.8*-1</f>
        <v>-38696</v>
      </c>
      <c r="G1323" s="9">
        <f>+F1323+D1323</f>
        <v>125734</v>
      </c>
      <c r="H1323" s="10">
        <v>4.3200000000000002E-2</v>
      </c>
      <c r="I1323" s="10">
        <v>3.8859999999999999E-2</v>
      </c>
      <c r="J1323" s="8">
        <f>+H1323*E1323</f>
        <v>5013.7920000000004</v>
      </c>
      <c r="K1323" s="8">
        <f>+G1323*I1323</f>
        <v>4886.0232399999995</v>
      </c>
      <c r="L1323" s="11">
        <f>+K1323-J1323</f>
        <v>-127.76876000000084</v>
      </c>
    </row>
    <row r="1324" spans="1:12" x14ac:dyDescent="0.25">
      <c r="A1324" s="6">
        <v>29</v>
      </c>
      <c r="B1324" s="6" t="s">
        <v>106</v>
      </c>
      <c r="C1324" s="6" t="str">
        <f>A1324&amp;B1324</f>
        <v>29JOHN ST</v>
      </c>
      <c r="D1324" s="7">
        <v>361970</v>
      </c>
      <c r="E1324" s="7">
        <v>286230</v>
      </c>
      <c r="F1324" s="8">
        <f>+(D1324-E1324)*0.8*-1</f>
        <v>-60592</v>
      </c>
      <c r="G1324" s="9">
        <f>+F1324+D1324</f>
        <v>301378</v>
      </c>
      <c r="H1324" s="10">
        <v>4.3200000000000002E-2</v>
      </c>
      <c r="I1324" s="10">
        <v>3.8859999999999999E-2</v>
      </c>
      <c r="J1324" s="8">
        <f>+H1324*E1324</f>
        <v>12365.136</v>
      </c>
      <c r="K1324" s="8">
        <f>+G1324*I1324</f>
        <v>11711.549079999999</v>
      </c>
      <c r="L1324" s="11">
        <f>+K1324-J1324</f>
        <v>-653.58692000000156</v>
      </c>
    </row>
    <row r="1325" spans="1:12" x14ac:dyDescent="0.25">
      <c r="A1325" s="6">
        <v>29</v>
      </c>
      <c r="B1325" s="6" t="s">
        <v>114</v>
      </c>
      <c r="C1325" s="6" t="str">
        <f>A1325&amp;B1325</f>
        <v>29LAUREL AVE</v>
      </c>
      <c r="D1325" s="7">
        <v>245910</v>
      </c>
      <c r="E1325" s="7">
        <v>164010</v>
      </c>
      <c r="F1325" s="8">
        <f>+(D1325-E1325)*0.8*-1</f>
        <v>-65520</v>
      </c>
      <c r="G1325" s="9">
        <f>+F1325+D1325</f>
        <v>180390</v>
      </c>
      <c r="H1325" s="10">
        <v>4.3200000000000002E-2</v>
      </c>
      <c r="I1325" s="10">
        <v>3.8859999999999999E-2</v>
      </c>
      <c r="J1325" s="8">
        <f>+H1325*E1325</f>
        <v>7085.232</v>
      </c>
      <c r="K1325" s="8">
        <f>+G1325*I1325</f>
        <v>7009.9553999999998</v>
      </c>
      <c r="L1325" s="11">
        <f>+K1325-J1325</f>
        <v>-75.276600000000144</v>
      </c>
    </row>
    <row r="1326" spans="1:12" x14ac:dyDescent="0.25">
      <c r="A1326" s="6">
        <v>29</v>
      </c>
      <c r="B1326" s="6" t="s">
        <v>194</v>
      </c>
      <c r="C1326" s="6" t="str">
        <f>A1326&amp;B1326</f>
        <v>29O SULLIVAN RD</v>
      </c>
      <c r="D1326" s="7">
        <v>343630</v>
      </c>
      <c r="E1326" s="7">
        <v>209650</v>
      </c>
      <c r="F1326" s="8">
        <f>+(D1326-E1326)*0.8*-1</f>
        <v>-107184</v>
      </c>
      <c r="G1326" s="9">
        <f>+F1326+D1326</f>
        <v>236446</v>
      </c>
      <c r="H1326" s="10">
        <v>4.3200000000000002E-2</v>
      </c>
      <c r="I1326" s="10">
        <v>3.8859999999999999E-2</v>
      </c>
      <c r="J1326" s="8">
        <f>+H1326*E1326</f>
        <v>9056.880000000001</v>
      </c>
      <c r="K1326" s="8">
        <f>+G1326*I1326</f>
        <v>9188.2915599999997</v>
      </c>
      <c r="L1326" s="11">
        <f>+K1326-J1326</f>
        <v>131.41155999999864</v>
      </c>
    </row>
    <row r="1327" spans="1:12" x14ac:dyDescent="0.25">
      <c r="A1327" s="6">
        <v>29.5</v>
      </c>
      <c r="B1327" s="6" t="s">
        <v>194</v>
      </c>
      <c r="C1327" s="6" t="str">
        <f>A1327&amp;B1327</f>
        <v>29.5O SULLIVAN RD</v>
      </c>
      <c r="D1327" s="7">
        <v>378140</v>
      </c>
      <c r="E1327" s="7">
        <v>226940</v>
      </c>
      <c r="F1327" s="8">
        <f>+(D1327-E1327)*0.8*-1</f>
        <v>-120960</v>
      </c>
      <c r="G1327" s="9">
        <f>+F1327+D1327</f>
        <v>257180</v>
      </c>
      <c r="H1327" s="10">
        <v>4.3200000000000002E-2</v>
      </c>
      <c r="I1327" s="10">
        <v>3.8859999999999999E-2</v>
      </c>
      <c r="J1327" s="8">
        <f>+H1327*E1327</f>
        <v>9803.8080000000009</v>
      </c>
      <c r="K1327" s="8">
        <f>+G1327*I1327</f>
        <v>9994.014799999999</v>
      </c>
      <c r="L1327" s="11">
        <f>+K1327-J1327</f>
        <v>190.20679999999811</v>
      </c>
    </row>
    <row r="1328" spans="1:12" x14ac:dyDescent="0.25">
      <c r="A1328" s="6">
        <v>29</v>
      </c>
      <c r="B1328" s="6" t="s">
        <v>199</v>
      </c>
      <c r="C1328" s="6" t="str">
        <f>A1328&amp;B1328</f>
        <v>29ORANGEWOOD WEST</v>
      </c>
      <c r="D1328" s="7">
        <v>194320</v>
      </c>
      <c r="E1328" s="7">
        <v>93800</v>
      </c>
      <c r="F1328" s="8">
        <f>+(D1328-E1328)*0.8*-1</f>
        <v>-80416</v>
      </c>
      <c r="G1328" s="9">
        <f>+F1328+D1328</f>
        <v>113904</v>
      </c>
      <c r="H1328" s="10">
        <v>4.3200000000000002E-2</v>
      </c>
      <c r="I1328" s="10">
        <v>3.8859999999999999E-2</v>
      </c>
      <c r="J1328" s="8">
        <f>+H1328*E1328</f>
        <v>4052.1600000000003</v>
      </c>
      <c r="K1328" s="8">
        <f>+G1328*I1328</f>
        <v>4426.30944</v>
      </c>
      <c r="L1328" s="11">
        <f>+K1328-J1328</f>
        <v>374.14943999999969</v>
      </c>
    </row>
    <row r="1329" spans="1:12" x14ac:dyDescent="0.25">
      <c r="A1329" s="6">
        <v>29</v>
      </c>
      <c r="B1329" s="6" t="s">
        <v>204</v>
      </c>
      <c r="C1329" s="6" t="str">
        <f>A1329&amp;B1329</f>
        <v>29PAUGASSETT RD</v>
      </c>
      <c r="D1329" s="7">
        <v>259070</v>
      </c>
      <c r="E1329" s="7">
        <v>167440</v>
      </c>
      <c r="F1329" s="8">
        <f>+(D1329-E1329)*0.8*-1</f>
        <v>-73304</v>
      </c>
      <c r="G1329" s="9">
        <f>+F1329+D1329</f>
        <v>185766</v>
      </c>
      <c r="H1329" s="10">
        <v>4.3200000000000002E-2</v>
      </c>
      <c r="I1329" s="10">
        <v>3.8859999999999999E-2</v>
      </c>
      <c r="J1329" s="8">
        <f>+H1329*E1329</f>
        <v>7233.4080000000004</v>
      </c>
      <c r="K1329" s="8">
        <f>+G1329*I1329</f>
        <v>7218.8667599999999</v>
      </c>
      <c r="L1329" s="11">
        <f>+K1329-J1329</f>
        <v>-14.541240000000471</v>
      </c>
    </row>
    <row r="1330" spans="1:12" x14ac:dyDescent="0.25">
      <c r="A1330" s="6">
        <v>29</v>
      </c>
      <c r="B1330" s="6" t="s">
        <v>214</v>
      </c>
      <c r="C1330" s="6" t="str">
        <f>A1330&amp;B1330</f>
        <v>29SANTANGELO TERR</v>
      </c>
      <c r="D1330" s="7">
        <v>109480</v>
      </c>
      <c r="E1330" s="7">
        <v>37590</v>
      </c>
      <c r="F1330" s="8">
        <f>+(D1330-E1330)*0.8*-1</f>
        <v>-57512</v>
      </c>
      <c r="G1330" s="9">
        <f>+F1330+D1330</f>
        <v>51968</v>
      </c>
      <c r="H1330" s="10">
        <v>4.3200000000000002E-2</v>
      </c>
      <c r="I1330" s="10">
        <v>3.8859999999999999E-2</v>
      </c>
      <c r="J1330" s="8">
        <f>+H1330*E1330</f>
        <v>1623.8880000000001</v>
      </c>
      <c r="K1330" s="8">
        <f>+G1330*I1330</f>
        <v>2019.47648</v>
      </c>
      <c r="L1330" s="11">
        <f>+K1330-J1330</f>
        <v>395.58847999999989</v>
      </c>
    </row>
    <row r="1331" spans="1:12" x14ac:dyDescent="0.25">
      <c r="A1331" s="6">
        <v>30</v>
      </c>
      <c r="B1331" s="6" t="s">
        <v>6</v>
      </c>
      <c r="C1331" s="6" t="str">
        <f>A1331&amp;B1331</f>
        <v>30ATWATER AVE</v>
      </c>
      <c r="D1331" s="7">
        <v>437640</v>
      </c>
      <c r="E1331" s="7">
        <v>251370</v>
      </c>
      <c r="F1331" s="8">
        <f>+(D1331-E1331)*0.8*-1</f>
        <v>-149016</v>
      </c>
      <c r="G1331" s="9">
        <f>+F1331+D1331</f>
        <v>288624</v>
      </c>
      <c r="H1331" s="10">
        <v>4.3200000000000002E-2</v>
      </c>
      <c r="I1331" s="10">
        <v>3.8859999999999999E-2</v>
      </c>
      <c r="J1331" s="8">
        <f>+H1331*E1331</f>
        <v>10859.184000000001</v>
      </c>
      <c r="K1331" s="8">
        <f>+G1331*I1331</f>
        <v>11215.92864</v>
      </c>
      <c r="L1331" s="11">
        <f>+K1331-J1331</f>
        <v>356.74463999999898</v>
      </c>
    </row>
    <row r="1332" spans="1:12" x14ac:dyDescent="0.25">
      <c r="A1332" s="6">
        <v>30</v>
      </c>
      <c r="B1332" s="6" t="s">
        <v>18</v>
      </c>
      <c r="C1332" s="6" t="str">
        <f>A1332&amp;B1332</f>
        <v>30BROOKSIDE COMM</v>
      </c>
      <c r="D1332" s="7">
        <v>199920</v>
      </c>
      <c r="E1332" s="7">
        <v>93590</v>
      </c>
      <c r="F1332" s="8">
        <f>+(D1332-E1332)*0.8*-1</f>
        <v>-85064</v>
      </c>
      <c r="G1332" s="9">
        <f>+F1332+D1332</f>
        <v>114856</v>
      </c>
      <c r="H1332" s="10">
        <v>4.3200000000000002E-2</v>
      </c>
      <c r="I1332" s="10">
        <v>3.8859999999999999E-2</v>
      </c>
      <c r="J1332" s="8">
        <f>+H1332*E1332</f>
        <v>4043.0880000000002</v>
      </c>
      <c r="K1332" s="8">
        <f>+G1332*I1332</f>
        <v>4463.3041599999997</v>
      </c>
      <c r="L1332" s="11">
        <f>+K1332-J1332</f>
        <v>420.21615999999949</v>
      </c>
    </row>
    <row r="1333" spans="1:12" x14ac:dyDescent="0.25">
      <c r="A1333" s="6">
        <v>30</v>
      </c>
      <c r="B1333" s="6" t="s">
        <v>26</v>
      </c>
      <c r="C1333" s="6" t="str">
        <f>A1333&amp;B1333</f>
        <v>30CEDRIC AVE</v>
      </c>
      <c r="D1333" s="7">
        <v>188160</v>
      </c>
      <c r="E1333" s="7">
        <v>149450</v>
      </c>
      <c r="F1333" s="8">
        <f>+(D1333-E1333)*0.8*-1</f>
        <v>-30968</v>
      </c>
      <c r="G1333" s="9">
        <f>+F1333+D1333</f>
        <v>157192</v>
      </c>
      <c r="H1333" s="10">
        <v>4.3200000000000002E-2</v>
      </c>
      <c r="I1333" s="10">
        <v>3.8859999999999999E-2</v>
      </c>
      <c r="J1333" s="8">
        <f>+H1333*E1333</f>
        <v>6456.2400000000007</v>
      </c>
      <c r="K1333" s="8">
        <f>+G1333*I1333</f>
        <v>6108.4811199999995</v>
      </c>
      <c r="L1333" s="11">
        <f>+K1333-J1333</f>
        <v>-347.75888000000123</v>
      </c>
    </row>
    <row r="1334" spans="1:12" x14ac:dyDescent="0.25">
      <c r="A1334" s="12">
        <v>30</v>
      </c>
      <c r="B1334" s="12" t="s">
        <v>29</v>
      </c>
      <c r="C1334" s="6" t="str">
        <f>A1334&amp;B1334</f>
        <v>30CHATFIELD ST</v>
      </c>
      <c r="D1334" s="13">
        <v>323120</v>
      </c>
      <c r="E1334" s="13">
        <v>179900</v>
      </c>
      <c r="F1334" s="8">
        <f>+(D1334-E1334)*0.8*-1</f>
        <v>-114576</v>
      </c>
      <c r="G1334" s="9">
        <f>+F1334+D1334</f>
        <v>208544</v>
      </c>
      <c r="H1334" s="10">
        <v>4.3200000000000002E-2</v>
      </c>
      <c r="I1334" s="10">
        <v>3.8859999999999999E-2</v>
      </c>
      <c r="J1334" s="8">
        <f>+H1334*E1334</f>
        <v>7771.68</v>
      </c>
      <c r="K1334" s="8">
        <f>+G1334*I1334</f>
        <v>8104.0198399999999</v>
      </c>
      <c r="L1334" s="11">
        <f>+K1334-J1334</f>
        <v>332.33983999999964</v>
      </c>
    </row>
    <row r="1335" spans="1:12" x14ac:dyDescent="0.25">
      <c r="A1335" s="6">
        <v>30</v>
      </c>
      <c r="B1335" s="6" t="s">
        <v>33</v>
      </c>
      <c r="C1335" s="6" t="str">
        <f>A1335&amp;B1335</f>
        <v>30CLARK ST EXT</v>
      </c>
      <c r="D1335" s="7">
        <v>406840</v>
      </c>
      <c r="E1335" s="7">
        <v>277060</v>
      </c>
      <c r="F1335" s="8">
        <f>+(D1335-E1335)*0.8*-1</f>
        <v>-103824</v>
      </c>
      <c r="G1335" s="9">
        <f>+F1335+D1335</f>
        <v>303016</v>
      </c>
      <c r="H1335" s="10">
        <v>4.3200000000000002E-2</v>
      </c>
      <c r="I1335" s="10">
        <v>3.8859999999999999E-2</v>
      </c>
      <c r="J1335" s="8">
        <f>+H1335*E1335</f>
        <v>11968.992</v>
      </c>
      <c r="K1335" s="8">
        <f>+G1335*I1335</f>
        <v>11775.20176</v>
      </c>
      <c r="L1335" s="11">
        <f>+K1335-J1335</f>
        <v>-193.79024000000027</v>
      </c>
    </row>
    <row r="1336" spans="1:12" x14ac:dyDescent="0.25">
      <c r="A1336" s="6">
        <v>30</v>
      </c>
      <c r="B1336" s="6" t="s">
        <v>36</v>
      </c>
      <c r="C1336" s="6" t="str">
        <f>A1336&amp;B1336</f>
        <v>30COMMODORE COMMO</v>
      </c>
      <c r="D1336" s="7">
        <v>170450</v>
      </c>
      <c r="E1336" s="7">
        <v>93170</v>
      </c>
      <c r="F1336" s="8">
        <f>+(D1336-E1336)*0.8*-1</f>
        <v>-61824</v>
      </c>
      <c r="G1336" s="9">
        <f>+F1336+D1336</f>
        <v>108626</v>
      </c>
      <c r="H1336" s="10">
        <v>4.3200000000000002E-2</v>
      </c>
      <c r="I1336" s="10">
        <v>3.8859999999999999E-2</v>
      </c>
      <c r="J1336" s="8">
        <f>+H1336*E1336</f>
        <v>4024.9440000000004</v>
      </c>
      <c r="K1336" s="8">
        <f>+G1336*I1336</f>
        <v>4221.2063600000001</v>
      </c>
      <c r="L1336" s="11">
        <f>+K1336-J1336</f>
        <v>196.26235999999972</v>
      </c>
    </row>
    <row r="1337" spans="1:12" x14ac:dyDescent="0.25">
      <c r="A1337" s="6">
        <v>30</v>
      </c>
      <c r="B1337" s="6" t="s">
        <v>37</v>
      </c>
      <c r="C1337" s="6" t="str">
        <f>A1337&amp;B1337</f>
        <v>30COMMODORE HULL</v>
      </c>
      <c r="D1337" s="7">
        <v>395360</v>
      </c>
      <c r="E1337" s="7">
        <v>260330</v>
      </c>
      <c r="F1337" s="8">
        <f>+(D1337-E1337)*0.8*-1</f>
        <v>-108024</v>
      </c>
      <c r="G1337" s="9">
        <f>+F1337+D1337</f>
        <v>287336</v>
      </c>
      <c r="H1337" s="10">
        <v>4.3200000000000002E-2</v>
      </c>
      <c r="I1337" s="10">
        <v>3.8859999999999999E-2</v>
      </c>
      <c r="J1337" s="8">
        <f>+H1337*E1337</f>
        <v>11246.256000000001</v>
      </c>
      <c r="K1337" s="8">
        <f>+G1337*I1337</f>
        <v>11165.87696</v>
      </c>
      <c r="L1337" s="11">
        <f>+K1337-J1337</f>
        <v>-80.379040000001623</v>
      </c>
    </row>
    <row r="1338" spans="1:12" x14ac:dyDescent="0.25">
      <c r="A1338" s="6">
        <v>30</v>
      </c>
      <c r="B1338" s="6" t="s">
        <v>48</v>
      </c>
      <c r="C1338" s="6" t="str">
        <f>A1338&amp;B1338</f>
        <v>30DAVID HUMPHREYS</v>
      </c>
      <c r="D1338" s="7">
        <v>264950</v>
      </c>
      <c r="E1338" s="7">
        <v>161000</v>
      </c>
      <c r="F1338" s="8">
        <f>+(D1338-E1338)*0.8*-1</f>
        <v>-83160</v>
      </c>
      <c r="G1338" s="9">
        <f>+F1338+D1338</f>
        <v>181790</v>
      </c>
      <c r="H1338" s="10">
        <v>4.3200000000000002E-2</v>
      </c>
      <c r="I1338" s="10">
        <v>3.8859999999999999E-2</v>
      </c>
      <c r="J1338" s="8">
        <f>+H1338*E1338</f>
        <v>6955.2000000000007</v>
      </c>
      <c r="K1338" s="8">
        <f>+G1338*I1338</f>
        <v>7064.3593999999994</v>
      </c>
      <c r="L1338" s="11">
        <f>+K1338-J1338</f>
        <v>109.15939999999864</v>
      </c>
    </row>
    <row r="1339" spans="1:12" x14ac:dyDescent="0.25">
      <c r="A1339" s="6">
        <v>30</v>
      </c>
      <c r="B1339" s="6" t="s">
        <v>50</v>
      </c>
      <c r="C1339" s="6" t="str">
        <f>A1339&amp;B1339</f>
        <v>30DERBY NECK RD</v>
      </c>
      <c r="D1339" s="7">
        <v>284970</v>
      </c>
      <c r="E1339" s="7">
        <v>215110</v>
      </c>
      <c r="F1339" s="8">
        <f>+(D1339-E1339)*0.8*-1</f>
        <v>-55888</v>
      </c>
      <c r="G1339" s="9">
        <f>+F1339+D1339</f>
        <v>229082</v>
      </c>
      <c r="H1339" s="10">
        <v>4.3200000000000002E-2</v>
      </c>
      <c r="I1339" s="10">
        <v>3.8859999999999999E-2</v>
      </c>
      <c r="J1339" s="8">
        <f>+H1339*E1339</f>
        <v>9292.7520000000004</v>
      </c>
      <c r="K1339" s="8">
        <f>+G1339*I1339</f>
        <v>8902.1265199999998</v>
      </c>
      <c r="L1339" s="11">
        <f>+K1339-J1339</f>
        <v>-390.62548000000061</v>
      </c>
    </row>
    <row r="1340" spans="1:12" x14ac:dyDescent="0.25">
      <c r="A1340" s="6">
        <v>30</v>
      </c>
      <c r="B1340" s="6" t="s">
        <v>52</v>
      </c>
      <c r="C1340" s="6" t="str">
        <f>A1340&amp;B1340</f>
        <v>30DERBYSHIRE</v>
      </c>
      <c r="D1340" s="7">
        <v>170660</v>
      </c>
      <c r="E1340" s="7">
        <v>99750</v>
      </c>
      <c r="F1340" s="8">
        <f>+(D1340-E1340)*0.8*-1</f>
        <v>-56728</v>
      </c>
      <c r="G1340" s="9">
        <f>+F1340+D1340</f>
        <v>113932</v>
      </c>
      <c r="H1340" s="10">
        <v>4.3200000000000002E-2</v>
      </c>
      <c r="I1340" s="10">
        <v>3.8859999999999999E-2</v>
      </c>
      <c r="J1340" s="8">
        <f>+H1340*E1340</f>
        <v>4309.2</v>
      </c>
      <c r="K1340" s="8">
        <f>+G1340*I1340</f>
        <v>4427.3975199999995</v>
      </c>
      <c r="L1340" s="11">
        <f>+K1340-J1340</f>
        <v>118.19751999999971</v>
      </c>
    </row>
    <row r="1341" spans="1:12" x14ac:dyDescent="0.25">
      <c r="A1341" s="6">
        <v>30</v>
      </c>
      <c r="B1341" s="6" t="s">
        <v>60</v>
      </c>
      <c r="C1341" s="6" t="str">
        <f>A1341&amp;B1341</f>
        <v>30E NINTH ST</v>
      </c>
      <c r="D1341" s="7">
        <v>289030</v>
      </c>
      <c r="E1341" s="7">
        <v>170030</v>
      </c>
      <c r="F1341" s="8">
        <f>+(D1341-E1341)*0.8*-1</f>
        <v>-95200</v>
      </c>
      <c r="G1341" s="9">
        <f>+F1341+D1341</f>
        <v>193830</v>
      </c>
      <c r="H1341" s="10">
        <v>4.3200000000000002E-2</v>
      </c>
      <c r="I1341" s="10">
        <v>3.8859999999999999E-2</v>
      </c>
      <c r="J1341" s="8">
        <f>+H1341*E1341</f>
        <v>7345.2960000000003</v>
      </c>
      <c r="K1341" s="8">
        <f>+G1341*I1341</f>
        <v>7532.2338</v>
      </c>
      <c r="L1341" s="11">
        <f>+K1341-J1341</f>
        <v>186.9377999999997</v>
      </c>
    </row>
    <row r="1342" spans="1:12" x14ac:dyDescent="0.25">
      <c r="A1342" s="6">
        <v>30</v>
      </c>
      <c r="B1342" s="6" t="s">
        <v>66</v>
      </c>
      <c r="C1342" s="6" t="str">
        <f>A1342&amp;B1342</f>
        <v>30EMMETT AVE</v>
      </c>
      <c r="D1342" s="7">
        <v>326410</v>
      </c>
      <c r="E1342" s="7">
        <v>157500</v>
      </c>
      <c r="F1342" s="8">
        <f>+(D1342-E1342)*0.8*-1</f>
        <v>-135128</v>
      </c>
      <c r="G1342" s="9">
        <f>+F1342+D1342</f>
        <v>191282</v>
      </c>
      <c r="H1342" s="10">
        <v>4.3200000000000002E-2</v>
      </c>
      <c r="I1342" s="10">
        <v>3.8859999999999999E-2</v>
      </c>
      <c r="J1342" s="8">
        <f>+H1342*E1342</f>
        <v>6804</v>
      </c>
      <c r="K1342" s="8">
        <f>+G1342*I1342</f>
        <v>7433.2185199999994</v>
      </c>
      <c r="L1342" s="11">
        <f>+K1342-J1342</f>
        <v>629.21851999999944</v>
      </c>
    </row>
    <row r="1343" spans="1:12" x14ac:dyDescent="0.25">
      <c r="A1343" s="6">
        <v>30</v>
      </c>
      <c r="B1343" s="6" t="s">
        <v>69</v>
      </c>
      <c r="C1343" s="6" t="str">
        <f>A1343&amp;B1343</f>
        <v>30FAIRVIEW TERR</v>
      </c>
      <c r="D1343" s="7">
        <v>218470</v>
      </c>
      <c r="E1343" s="7">
        <v>149660</v>
      </c>
      <c r="F1343" s="8">
        <f>+(D1343-E1343)*0.8*-1</f>
        <v>-55048</v>
      </c>
      <c r="G1343" s="9">
        <f>+F1343+D1343</f>
        <v>163422</v>
      </c>
      <c r="H1343" s="10">
        <v>4.3200000000000002E-2</v>
      </c>
      <c r="I1343" s="10">
        <v>3.8859999999999999E-2</v>
      </c>
      <c r="J1343" s="8">
        <f>+H1343*E1343</f>
        <v>6465.3119999999999</v>
      </c>
      <c r="K1343" s="8">
        <f>+G1343*I1343</f>
        <v>6350.5789199999999</v>
      </c>
      <c r="L1343" s="11">
        <f>+K1343-J1343</f>
        <v>-114.73307999999997</v>
      </c>
    </row>
    <row r="1344" spans="1:12" x14ac:dyDescent="0.25">
      <c r="A1344" s="6">
        <v>30</v>
      </c>
      <c r="B1344" s="6" t="s">
        <v>78</v>
      </c>
      <c r="C1344" s="6" t="str">
        <f>A1344&amp;B1344</f>
        <v>30FRANKLIN AVE</v>
      </c>
      <c r="D1344" s="7">
        <v>245070</v>
      </c>
      <c r="E1344" s="7">
        <v>171150</v>
      </c>
      <c r="F1344" s="8">
        <f>+(D1344-E1344)*0.8*-1</f>
        <v>-59136</v>
      </c>
      <c r="G1344" s="9">
        <f>+F1344+D1344</f>
        <v>185934</v>
      </c>
      <c r="H1344" s="10">
        <v>4.3200000000000002E-2</v>
      </c>
      <c r="I1344" s="10">
        <v>3.8859999999999999E-2</v>
      </c>
      <c r="J1344" s="8">
        <f>+H1344*E1344</f>
        <v>7393.68</v>
      </c>
      <c r="K1344" s="8">
        <f>+G1344*I1344</f>
        <v>7225.3952399999998</v>
      </c>
      <c r="L1344" s="11">
        <f>+K1344-J1344</f>
        <v>-168.28476000000046</v>
      </c>
    </row>
    <row r="1345" spans="1:12" x14ac:dyDescent="0.25">
      <c r="A1345" s="6">
        <v>30</v>
      </c>
      <c r="B1345" s="6" t="s">
        <v>85</v>
      </c>
      <c r="C1345" s="6" t="str">
        <f>A1345&amp;B1345</f>
        <v>30GRANDVIEW BLVD</v>
      </c>
      <c r="D1345" s="7">
        <v>213080</v>
      </c>
      <c r="E1345" s="7">
        <v>147350</v>
      </c>
      <c r="F1345" s="8">
        <f>+(D1345-E1345)*0.8*-1</f>
        <v>-52584</v>
      </c>
      <c r="G1345" s="9">
        <f>+F1345+D1345</f>
        <v>160496</v>
      </c>
      <c r="H1345" s="10">
        <v>4.3200000000000002E-2</v>
      </c>
      <c r="I1345" s="10">
        <v>3.8859999999999999E-2</v>
      </c>
      <c r="J1345" s="8">
        <f>+H1345*E1345</f>
        <v>6365.52</v>
      </c>
      <c r="K1345" s="8">
        <f>+G1345*I1345</f>
        <v>6236.8745600000002</v>
      </c>
      <c r="L1345" s="11">
        <f>+K1345-J1345</f>
        <v>-128.64544000000024</v>
      </c>
    </row>
    <row r="1346" spans="1:12" x14ac:dyDescent="0.25">
      <c r="A1346" s="6">
        <v>30</v>
      </c>
      <c r="B1346" s="6" t="s">
        <v>90</v>
      </c>
      <c r="C1346" s="6" t="str">
        <f>A1346&amp;B1346</f>
        <v>30HAWKINS ST</v>
      </c>
      <c r="D1346" s="7">
        <v>228900</v>
      </c>
      <c r="E1346" s="7">
        <v>104790</v>
      </c>
      <c r="F1346" s="8">
        <f>+(D1346-E1346)*0.8*-1</f>
        <v>-99288</v>
      </c>
      <c r="G1346" s="9">
        <f>+F1346+D1346</f>
        <v>129612</v>
      </c>
      <c r="H1346" s="10">
        <v>4.3200000000000002E-2</v>
      </c>
      <c r="I1346" s="10">
        <v>3.8859999999999999E-2</v>
      </c>
      <c r="J1346" s="8">
        <f>+H1346*E1346</f>
        <v>4526.9279999999999</v>
      </c>
      <c r="K1346" s="8">
        <f>+G1346*I1346</f>
        <v>5036.7223199999999</v>
      </c>
      <c r="L1346" s="11">
        <f>+K1346-J1346</f>
        <v>509.79431999999997</v>
      </c>
    </row>
    <row r="1347" spans="1:12" x14ac:dyDescent="0.25">
      <c r="A1347" s="6">
        <v>30</v>
      </c>
      <c r="B1347" s="6" t="s">
        <v>93</v>
      </c>
      <c r="C1347" s="6" t="str">
        <f>A1347&amp;B1347</f>
        <v>30HICKORY RD</v>
      </c>
      <c r="D1347" s="7">
        <v>191870</v>
      </c>
      <c r="E1347" s="7">
        <v>128520</v>
      </c>
      <c r="F1347" s="8">
        <f>+(D1347-E1347)*0.8*-1</f>
        <v>-50680</v>
      </c>
      <c r="G1347" s="9">
        <f>+F1347+D1347</f>
        <v>141190</v>
      </c>
      <c r="H1347" s="10">
        <v>4.3200000000000002E-2</v>
      </c>
      <c r="I1347" s="10">
        <v>3.8859999999999999E-2</v>
      </c>
      <c r="J1347" s="8">
        <f>+H1347*E1347</f>
        <v>5552.0640000000003</v>
      </c>
      <c r="K1347" s="8">
        <f>+G1347*I1347</f>
        <v>5486.6433999999999</v>
      </c>
      <c r="L1347" s="11">
        <f>+K1347-J1347</f>
        <v>-65.420600000000377</v>
      </c>
    </row>
    <row r="1348" spans="1:12" x14ac:dyDescent="0.25">
      <c r="A1348" s="6">
        <v>30</v>
      </c>
      <c r="B1348" s="6" t="s">
        <v>94</v>
      </c>
      <c r="C1348" s="6" t="str">
        <f>A1348&amp;B1348</f>
        <v>30HIGH ST</v>
      </c>
      <c r="D1348" s="7">
        <v>195300</v>
      </c>
      <c r="E1348" s="7">
        <v>148470</v>
      </c>
      <c r="F1348" s="8">
        <f>+(D1348-E1348)*0.8*-1</f>
        <v>-37464</v>
      </c>
      <c r="G1348" s="9">
        <f>+F1348+D1348</f>
        <v>157836</v>
      </c>
      <c r="H1348" s="10">
        <v>4.3200000000000002E-2</v>
      </c>
      <c r="I1348" s="10">
        <v>3.8859999999999999E-2</v>
      </c>
      <c r="J1348" s="8">
        <f>+H1348*E1348</f>
        <v>6413.9040000000005</v>
      </c>
      <c r="K1348" s="8">
        <f>+G1348*I1348</f>
        <v>6133.5069599999997</v>
      </c>
      <c r="L1348" s="11">
        <f>+K1348-J1348</f>
        <v>-280.39704000000074</v>
      </c>
    </row>
    <row r="1349" spans="1:12" x14ac:dyDescent="0.25">
      <c r="A1349" s="6">
        <v>30</v>
      </c>
      <c r="B1349" s="6" t="s">
        <v>100</v>
      </c>
      <c r="C1349" s="6" t="str">
        <f>A1349&amp;B1349</f>
        <v>30HOMESTEAD AVE</v>
      </c>
      <c r="D1349" s="7">
        <v>239120</v>
      </c>
      <c r="E1349" s="7">
        <v>154840</v>
      </c>
      <c r="F1349" s="8">
        <f>+(D1349-E1349)*0.8*-1</f>
        <v>-67424</v>
      </c>
      <c r="G1349" s="9">
        <f>+F1349+D1349</f>
        <v>171696</v>
      </c>
      <c r="H1349" s="10">
        <v>4.3200000000000002E-2</v>
      </c>
      <c r="I1349" s="10">
        <v>3.8859999999999999E-2</v>
      </c>
      <c r="J1349" s="8">
        <f>+H1349*E1349</f>
        <v>6689.0880000000006</v>
      </c>
      <c r="K1349" s="8">
        <f>+G1349*I1349</f>
        <v>6672.1065600000002</v>
      </c>
      <c r="L1349" s="11">
        <f>+K1349-J1349</f>
        <v>-16.981440000000475</v>
      </c>
    </row>
    <row r="1350" spans="1:12" x14ac:dyDescent="0.25">
      <c r="A1350" s="6">
        <v>30</v>
      </c>
      <c r="B1350" s="6" t="s">
        <v>103</v>
      </c>
      <c r="C1350" s="6" t="str">
        <f>A1350&amp;B1350</f>
        <v>30IDA AVE</v>
      </c>
      <c r="D1350" s="7">
        <v>377020</v>
      </c>
      <c r="E1350" s="7">
        <v>214270</v>
      </c>
      <c r="F1350" s="8">
        <f>+(D1350-E1350)*0.8*-1</f>
        <v>-130200</v>
      </c>
      <c r="G1350" s="9">
        <f>+F1350+D1350</f>
        <v>246820</v>
      </c>
      <c r="H1350" s="10">
        <v>4.3200000000000002E-2</v>
      </c>
      <c r="I1350" s="10">
        <v>3.8859999999999999E-2</v>
      </c>
      <c r="J1350" s="8">
        <f>+H1350*E1350</f>
        <v>9256.4639999999999</v>
      </c>
      <c r="K1350" s="8">
        <f>+G1350*I1350</f>
        <v>9591.4251999999997</v>
      </c>
      <c r="L1350" s="11">
        <f>+K1350-J1350</f>
        <v>334.96119999999974</v>
      </c>
    </row>
    <row r="1351" spans="1:12" x14ac:dyDescent="0.25">
      <c r="A1351" s="6">
        <v>30</v>
      </c>
      <c r="B1351" s="6" t="s">
        <v>108</v>
      </c>
      <c r="C1351" s="6" t="str">
        <f>A1351&amp;B1351</f>
        <v>30KINDLE LANE</v>
      </c>
      <c r="D1351" s="7">
        <v>256690</v>
      </c>
      <c r="E1351" s="7">
        <v>172130</v>
      </c>
      <c r="F1351" s="8">
        <f>+(D1351-E1351)*0.8*-1</f>
        <v>-67648</v>
      </c>
      <c r="G1351" s="9">
        <f>+F1351+D1351</f>
        <v>189042</v>
      </c>
      <c r="H1351" s="10">
        <v>4.3200000000000002E-2</v>
      </c>
      <c r="I1351" s="10">
        <v>3.8859999999999999E-2</v>
      </c>
      <c r="J1351" s="8">
        <f>+H1351*E1351</f>
        <v>7436.0160000000005</v>
      </c>
      <c r="K1351" s="8">
        <f>+G1351*I1351</f>
        <v>7346.1721200000002</v>
      </c>
      <c r="L1351" s="11">
        <f>+K1351-J1351</f>
        <v>-89.843880000000354</v>
      </c>
    </row>
    <row r="1352" spans="1:12" x14ac:dyDescent="0.25">
      <c r="A1352" s="12">
        <v>30</v>
      </c>
      <c r="B1352" s="12" t="s">
        <v>109</v>
      </c>
      <c r="C1352" s="6" t="str">
        <f>A1352&amp;B1352</f>
        <v>30KINGS COURT</v>
      </c>
      <c r="D1352" s="13">
        <v>210910</v>
      </c>
      <c r="E1352" s="13">
        <v>150430</v>
      </c>
      <c r="F1352" s="8">
        <f>+(D1352-E1352)*0.8*-1</f>
        <v>-48384</v>
      </c>
      <c r="G1352" s="9">
        <f>+F1352+D1352</f>
        <v>162526</v>
      </c>
      <c r="H1352" s="10">
        <v>4.3200000000000002E-2</v>
      </c>
      <c r="I1352" s="10">
        <v>3.8859999999999999E-2</v>
      </c>
      <c r="J1352" s="8">
        <f>+H1352*E1352</f>
        <v>6498.576</v>
      </c>
      <c r="K1352" s="8">
        <f>+G1352*I1352</f>
        <v>6315.7603600000002</v>
      </c>
      <c r="L1352" s="11">
        <f>+K1352-J1352</f>
        <v>-182.8156399999998</v>
      </c>
    </row>
    <row r="1353" spans="1:12" x14ac:dyDescent="0.25">
      <c r="A1353" s="6">
        <v>30</v>
      </c>
      <c r="B1353" s="6" t="s">
        <v>111</v>
      </c>
      <c r="C1353" s="6" t="str">
        <f>A1353&amp;B1353</f>
        <v>30LAFAYETTE ST</v>
      </c>
      <c r="D1353" s="7">
        <v>199570</v>
      </c>
      <c r="E1353" s="7">
        <v>91980</v>
      </c>
      <c r="F1353" s="8">
        <f>+(D1353-E1353)*0.8*-1</f>
        <v>-86072</v>
      </c>
      <c r="G1353" s="9">
        <f>+F1353+D1353</f>
        <v>113498</v>
      </c>
      <c r="H1353" s="10">
        <v>4.3200000000000002E-2</v>
      </c>
      <c r="I1353" s="10">
        <v>3.8859999999999999E-2</v>
      </c>
      <c r="J1353" s="8">
        <f>+H1353*E1353</f>
        <v>3973.5360000000001</v>
      </c>
      <c r="K1353" s="8">
        <f>+G1353*I1353</f>
        <v>4410.5322799999994</v>
      </c>
      <c r="L1353" s="11">
        <f>+K1353-J1353</f>
        <v>436.99627999999939</v>
      </c>
    </row>
    <row r="1354" spans="1:12" x14ac:dyDescent="0.25">
      <c r="A1354" s="6">
        <v>30</v>
      </c>
      <c r="B1354" s="6" t="s">
        <v>112</v>
      </c>
      <c r="C1354" s="6" t="str">
        <f>A1354&amp;B1354</f>
        <v>30LAKEVIEW TERR</v>
      </c>
      <c r="D1354" s="7">
        <v>249550</v>
      </c>
      <c r="E1354" s="7">
        <v>140280</v>
      </c>
      <c r="F1354" s="8">
        <f>+(D1354-E1354)*0.8*-1</f>
        <v>-87416</v>
      </c>
      <c r="G1354" s="9">
        <f>+F1354+D1354</f>
        <v>162134</v>
      </c>
      <c r="H1354" s="10">
        <v>4.3200000000000002E-2</v>
      </c>
      <c r="I1354" s="10">
        <v>3.8859999999999999E-2</v>
      </c>
      <c r="J1354" s="8">
        <f>+H1354*E1354</f>
        <v>6060.0960000000005</v>
      </c>
      <c r="K1354" s="8">
        <f>+G1354*I1354</f>
        <v>6300.5272399999994</v>
      </c>
      <c r="L1354" s="11">
        <f>+K1354-J1354</f>
        <v>240.43123999999898</v>
      </c>
    </row>
    <row r="1355" spans="1:12" x14ac:dyDescent="0.25">
      <c r="A1355" s="6">
        <v>30</v>
      </c>
      <c r="B1355" s="6" t="s">
        <v>114</v>
      </c>
      <c r="C1355" s="6" t="str">
        <f>A1355&amp;B1355</f>
        <v>30LAUREL AVE</v>
      </c>
      <c r="D1355" s="7">
        <v>278530</v>
      </c>
      <c r="E1355" s="7">
        <v>181860</v>
      </c>
      <c r="F1355" s="8">
        <f>+(D1355-E1355)*0.8*-1</f>
        <v>-77336</v>
      </c>
      <c r="G1355" s="9">
        <f>+F1355+D1355</f>
        <v>201194</v>
      </c>
      <c r="H1355" s="10">
        <v>4.3200000000000002E-2</v>
      </c>
      <c r="I1355" s="10">
        <v>3.8859999999999999E-2</v>
      </c>
      <c r="J1355" s="8">
        <f>+H1355*E1355</f>
        <v>7856.3520000000008</v>
      </c>
      <c r="K1355" s="8">
        <f>+G1355*I1355</f>
        <v>7818.3988399999998</v>
      </c>
      <c r="L1355" s="11">
        <f>+K1355-J1355</f>
        <v>-37.953160000000935</v>
      </c>
    </row>
    <row r="1356" spans="1:12" x14ac:dyDescent="0.25">
      <c r="A1356" s="6">
        <v>30</v>
      </c>
      <c r="B1356" s="6" t="s">
        <v>117</v>
      </c>
      <c r="C1356" s="6" t="str">
        <f>A1356&amp;B1356</f>
        <v>30LEWIS ST</v>
      </c>
      <c r="D1356" s="7">
        <v>417550</v>
      </c>
      <c r="E1356" s="7">
        <v>268170</v>
      </c>
      <c r="F1356" s="8">
        <f>+(D1356-E1356)*0.8*-1</f>
        <v>-119504</v>
      </c>
      <c r="G1356" s="9">
        <f>+F1356+D1356</f>
        <v>298046</v>
      </c>
      <c r="H1356" s="10">
        <v>4.3200000000000002E-2</v>
      </c>
      <c r="I1356" s="10">
        <v>3.8859999999999999E-2</v>
      </c>
      <c r="J1356" s="8">
        <f>+H1356*E1356</f>
        <v>11584.944000000001</v>
      </c>
      <c r="K1356" s="8">
        <f>+G1356*I1356</f>
        <v>11582.06756</v>
      </c>
      <c r="L1356" s="11">
        <f>+K1356-J1356</f>
        <v>-2.8764400000018213</v>
      </c>
    </row>
    <row r="1357" spans="1:12" x14ac:dyDescent="0.25">
      <c r="A1357" s="6">
        <v>30</v>
      </c>
      <c r="B1357" s="6" t="s">
        <v>122</v>
      </c>
      <c r="C1357" s="6" t="str">
        <f>A1357&amp;B1357</f>
        <v>30MAPLE AVE</v>
      </c>
      <c r="D1357" s="7">
        <v>217280</v>
      </c>
      <c r="E1357" s="7">
        <v>146580</v>
      </c>
      <c r="F1357" s="8">
        <f>+(D1357-E1357)*0.8*-1</f>
        <v>-56560</v>
      </c>
      <c r="G1357" s="9">
        <f>+F1357+D1357</f>
        <v>160720</v>
      </c>
      <c r="H1357" s="10">
        <v>4.3200000000000002E-2</v>
      </c>
      <c r="I1357" s="10">
        <v>3.8859999999999999E-2</v>
      </c>
      <c r="J1357" s="8">
        <f>+H1357*E1357</f>
        <v>6332.2560000000003</v>
      </c>
      <c r="K1357" s="8">
        <f>+G1357*I1357</f>
        <v>6245.5792000000001</v>
      </c>
      <c r="L1357" s="11">
        <f>+K1357-J1357</f>
        <v>-86.676800000000185</v>
      </c>
    </row>
    <row r="1358" spans="1:12" x14ac:dyDescent="0.25">
      <c r="A1358" s="6">
        <v>30</v>
      </c>
      <c r="B1358" s="6" t="s">
        <v>186</v>
      </c>
      <c r="C1358" s="6" t="str">
        <f>A1358&amp;B1358</f>
        <v>30MOHAWK AVE</v>
      </c>
      <c r="D1358" s="7">
        <v>161490</v>
      </c>
      <c r="E1358" s="7">
        <v>112630</v>
      </c>
      <c r="F1358" s="8">
        <f>+(D1358-E1358)*0.8*-1</f>
        <v>-39088</v>
      </c>
      <c r="G1358" s="9">
        <f>+F1358+D1358</f>
        <v>122402</v>
      </c>
      <c r="H1358" s="10">
        <v>4.3200000000000002E-2</v>
      </c>
      <c r="I1358" s="10">
        <v>3.8859999999999999E-2</v>
      </c>
      <c r="J1358" s="8">
        <f>+H1358*E1358</f>
        <v>4865.616</v>
      </c>
      <c r="K1358" s="8">
        <f>+G1358*I1358</f>
        <v>4756.5417200000002</v>
      </c>
      <c r="L1358" s="11">
        <f>+K1358-J1358</f>
        <v>-109.07427999999982</v>
      </c>
    </row>
    <row r="1359" spans="1:12" x14ac:dyDescent="0.25">
      <c r="A1359" s="12">
        <v>30</v>
      </c>
      <c r="B1359" s="12" t="s">
        <v>191</v>
      </c>
      <c r="C1359" s="6" t="str">
        <f>A1359&amp;B1359</f>
        <v>30NINTH ST</v>
      </c>
      <c r="D1359" s="13">
        <v>326410</v>
      </c>
      <c r="E1359" s="13">
        <v>152740</v>
      </c>
      <c r="F1359" s="8">
        <f>+(D1359-E1359)*0.8*-1</f>
        <v>-138936</v>
      </c>
      <c r="G1359" s="9">
        <f>+F1359+D1359</f>
        <v>187474</v>
      </c>
      <c r="H1359" s="10">
        <v>4.3200000000000002E-2</v>
      </c>
      <c r="I1359" s="10">
        <v>3.8859999999999999E-2</v>
      </c>
      <c r="J1359" s="8">
        <f>+H1359*E1359</f>
        <v>6598.3680000000004</v>
      </c>
      <c r="K1359" s="8">
        <f>+G1359*I1359</f>
        <v>7285.2396399999998</v>
      </c>
      <c r="L1359" s="11">
        <f>+K1359-J1359</f>
        <v>686.87163999999939</v>
      </c>
    </row>
    <row r="1360" spans="1:12" x14ac:dyDescent="0.25">
      <c r="A1360" s="6">
        <v>30</v>
      </c>
      <c r="B1360" s="6" t="s">
        <v>194</v>
      </c>
      <c r="C1360" s="6" t="str">
        <f>A1360&amp;B1360</f>
        <v>30O SULLIVAN RD</v>
      </c>
      <c r="D1360" s="7">
        <v>252490</v>
      </c>
      <c r="E1360" s="7">
        <v>165690</v>
      </c>
      <c r="F1360" s="8">
        <f>+(D1360-E1360)*0.8*-1</f>
        <v>-69440</v>
      </c>
      <c r="G1360" s="9">
        <f>+F1360+D1360</f>
        <v>183050</v>
      </c>
      <c r="H1360" s="10">
        <v>4.3200000000000002E-2</v>
      </c>
      <c r="I1360" s="10">
        <v>3.8859999999999999E-2</v>
      </c>
      <c r="J1360" s="8">
        <f>+H1360*E1360</f>
        <v>7157.808</v>
      </c>
      <c r="K1360" s="8">
        <f>+G1360*I1360</f>
        <v>7113.3229999999994</v>
      </c>
      <c r="L1360" s="11">
        <f>+K1360-J1360</f>
        <v>-44.485000000000582</v>
      </c>
    </row>
    <row r="1361" spans="1:12" x14ac:dyDescent="0.25">
      <c r="A1361" s="6">
        <v>30</v>
      </c>
      <c r="B1361" s="6" t="s">
        <v>199</v>
      </c>
      <c r="C1361" s="6" t="str">
        <f>A1361&amp;B1361</f>
        <v>30ORANGEWOOD WEST</v>
      </c>
      <c r="D1361" s="7">
        <v>211120</v>
      </c>
      <c r="E1361" s="7">
        <v>124880</v>
      </c>
      <c r="F1361" s="8">
        <f>+(D1361-E1361)*0.8*-1</f>
        <v>-68992</v>
      </c>
      <c r="G1361" s="9">
        <f>+F1361+D1361</f>
        <v>142128</v>
      </c>
      <c r="H1361" s="10">
        <v>4.3200000000000002E-2</v>
      </c>
      <c r="I1361" s="10">
        <v>3.8859999999999999E-2</v>
      </c>
      <c r="J1361" s="8">
        <f>+H1361*E1361</f>
        <v>5394.8160000000007</v>
      </c>
      <c r="K1361" s="8">
        <f>+G1361*I1361</f>
        <v>5523.0940799999998</v>
      </c>
      <c r="L1361" s="11">
        <f>+K1361-J1361</f>
        <v>128.27807999999914</v>
      </c>
    </row>
    <row r="1362" spans="1:12" x14ac:dyDescent="0.25">
      <c r="A1362" s="6">
        <v>30</v>
      </c>
      <c r="B1362" s="6" t="s">
        <v>204</v>
      </c>
      <c r="C1362" s="6" t="str">
        <f>A1362&amp;B1362</f>
        <v>30PAUGASSETT RD</v>
      </c>
      <c r="D1362" s="7">
        <v>334530</v>
      </c>
      <c r="E1362" s="7">
        <v>211820</v>
      </c>
      <c r="F1362" s="8">
        <f>+(D1362-E1362)*0.8*-1</f>
        <v>-98168</v>
      </c>
      <c r="G1362" s="9">
        <f>+F1362+D1362</f>
        <v>236362</v>
      </c>
      <c r="H1362" s="10">
        <v>4.3200000000000002E-2</v>
      </c>
      <c r="I1362" s="10">
        <v>3.8859999999999999E-2</v>
      </c>
      <c r="J1362" s="8">
        <f>+H1362*E1362</f>
        <v>9150.6239999999998</v>
      </c>
      <c r="K1362" s="8">
        <f>+G1362*I1362</f>
        <v>9185.0273199999992</v>
      </c>
      <c r="L1362" s="11">
        <f>+K1362-J1362</f>
        <v>34.403319999999439</v>
      </c>
    </row>
    <row r="1363" spans="1:12" x14ac:dyDescent="0.25">
      <c r="A1363" s="6">
        <v>30</v>
      </c>
      <c r="B1363" s="6" t="s">
        <v>205</v>
      </c>
      <c r="C1363" s="6" t="str">
        <f>A1363&amp;B1363</f>
        <v>30PINE ST</v>
      </c>
      <c r="D1363" s="7">
        <v>193200</v>
      </c>
      <c r="E1363" s="7">
        <v>131740</v>
      </c>
      <c r="F1363" s="8">
        <f>+(D1363-E1363)*0.8*-1</f>
        <v>-49168</v>
      </c>
      <c r="G1363" s="9">
        <f>+F1363+D1363</f>
        <v>144032</v>
      </c>
      <c r="H1363" s="10">
        <v>4.3200000000000002E-2</v>
      </c>
      <c r="I1363" s="10">
        <v>3.8859999999999999E-2</v>
      </c>
      <c r="J1363" s="8">
        <f>+H1363*E1363</f>
        <v>5691.1680000000006</v>
      </c>
      <c r="K1363" s="8">
        <f>+G1363*I1363</f>
        <v>5597.0835200000001</v>
      </c>
      <c r="L1363" s="11">
        <f>+K1363-J1363</f>
        <v>-94.08448000000044</v>
      </c>
    </row>
    <row r="1364" spans="1:12" x14ac:dyDescent="0.25">
      <c r="A1364" s="6">
        <v>30</v>
      </c>
      <c r="B1364" s="6" t="s">
        <v>214</v>
      </c>
      <c r="C1364" s="6" t="str">
        <f>A1364&amp;B1364</f>
        <v>30SANTANGELO TERR</v>
      </c>
      <c r="D1364" s="7">
        <v>109480</v>
      </c>
      <c r="E1364" s="7">
        <v>42840</v>
      </c>
      <c r="F1364" s="8">
        <f>+(D1364-E1364)*0.8*-1</f>
        <v>-53312</v>
      </c>
      <c r="G1364" s="9">
        <f>+F1364+D1364</f>
        <v>56168</v>
      </c>
      <c r="H1364" s="10">
        <v>4.3200000000000002E-2</v>
      </c>
      <c r="I1364" s="10">
        <v>3.8859999999999999E-2</v>
      </c>
      <c r="J1364" s="8">
        <f>+H1364*E1364</f>
        <v>1850.6880000000001</v>
      </c>
      <c r="K1364" s="8">
        <f>+G1364*I1364</f>
        <v>2182.6884799999998</v>
      </c>
      <c r="L1364" s="11">
        <f>+K1364-J1364</f>
        <v>332.0004799999997</v>
      </c>
    </row>
    <row r="1365" spans="1:12" x14ac:dyDescent="0.25">
      <c r="A1365" s="6">
        <v>30</v>
      </c>
      <c r="B1365" s="6" t="s">
        <v>225</v>
      </c>
      <c r="C1365" s="6" t="str">
        <f>A1365&amp;B1365</f>
        <v>30SIXTH ST</v>
      </c>
      <c r="D1365" s="7">
        <v>165060</v>
      </c>
      <c r="E1365" s="7">
        <v>75950</v>
      </c>
      <c r="F1365" s="8">
        <f>+(D1365-E1365)*0.8*-1</f>
        <v>-71288</v>
      </c>
      <c r="G1365" s="9">
        <f>+F1365+D1365</f>
        <v>93772</v>
      </c>
      <c r="H1365" s="10">
        <v>4.3200000000000002E-2</v>
      </c>
      <c r="I1365" s="10">
        <v>3.8859999999999999E-2</v>
      </c>
      <c r="J1365" s="8">
        <f>+H1365*E1365</f>
        <v>3281.04</v>
      </c>
      <c r="K1365" s="8">
        <f>+G1365*I1365</f>
        <v>3643.9799199999998</v>
      </c>
      <c r="L1365" s="11">
        <f>+K1365-J1365</f>
        <v>362.9399199999998</v>
      </c>
    </row>
    <row r="1366" spans="1:12" x14ac:dyDescent="0.25">
      <c r="A1366" s="6">
        <v>30</v>
      </c>
      <c r="B1366" s="6" t="s">
        <v>246</v>
      </c>
      <c r="C1366" s="6" t="str">
        <f>A1366&amp;B1366</f>
        <v>30WATER ST</v>
      </c>
      <c r="D1366" s="7">
        <v>285810</v>
      </c>
      <c r="E1366" s="7">
        <v>198870</v>
      </c>
      <c r="F1366" s="8">
        <f>+(D1366-E1366)*0.8*-1</f>
        <v>-69552</v>
      </c>
      <c r="G1366" s="9">
        <f>+F1366+D1366</f>
        <v>216258</v>
      </c>
      <c r="H1366" s="10">
        <v>4.3200000000000002E-2</v>
      </c>
      <c r="I1366" s="10">
        <v>3.8859999999999999E-2</v>
      </c>
      <c r="J1366" s="8">
        <f>+H1366*E1366</f>
        <v>8591.1840000000011</v>
      </c>
      <c r="K1366" s="8">
        <f>+G1366*I1366</f>
        <v>8403.7858799999995</v>
      </c>
      <c r="L1366" s="11">
        <f>+K1366-J1366</f>
        <v>-187.39812000000165</v>
      </c>
    </row>
    <row r="1367" spans="1:12" x14ac:dyDescent="0.25">
      <c r="A1367" s="6">
        <v>31</v>
      </c>
      <c r="B1367" s="6" t="s">
        <v>1</v>
      </c>
      <c r="C1367" s="6" t="str">
        <f>A1367&amp;B1367</f>
        <v>31ACADEMY HILL RD</v>
      </c>
      <c r="D1367" s="7">
        <v>349650</v>
      </c>
      <c r="E1367" s="7">
        <v>227920</v>
      </c>
      <c r="F1367" s="8">
        <f>+(D1367-E1367)*0.8*-1</f>
        <v>-97384</v>
      </c>
      <c r="G1367" s="9">
        <f>+F1367+D1367</f>
        <v>252266</v>
      </c>
      <c r="H1367" s="10">
        <v>4.3200000000000002E-2</v>
      </c>
      <c r="I1367" s="10">
        <v>3.8859999999999999E-2</v>
      </c>
      <c r="J1367" s="8">
        <f>+H1367*E1367</f>
        <v>9846.1440000000002</v>
      </c>
      <c r="K1367" s="8">
        <f>+G1367*I1367</f>
        <v>9803.0567599999995</v>
      </c>
      <c r="L1367" s="11">
        <f>+K1367-J1367</f>
        <v>-43.087240000000747</v>
      </c>
    </row>
    <row r="1368" spans="1:12" x14ac:dyDescent="0.25">
      <c r="A1368" s="6">
        <v>31</v>
      </c>
      <c r="B1368" s="6" t="s">
        <v>6</v>
      </c>
      <c r="C1368" s="6" t="str">
        <f>A1368&amp;B1368</f>
        <v>31ATWATER AVE</v>
      </c>
      <c r="D1368" s="7">
        <v>462770</v>
      </c>
      <c r="E1368" s="7">
        <v>264250</v>
      </c>
      <c r="F1368" s="8">
        <f>+(D1368-E1368)*0.8*-1</f>
        <v>-158816</v>
      </c>
      <c r="G1368" s="9">
        <f>+F1368+D1368</f>
        <v>303954</v>
      </c>
      <c r="H1368" s="10">
        <v>4.3200000000000002E-2</v>
      </c>
      <c r="I1368" s="10">
        <v>3.8859999999999999E-2</v>
      </c>
      <c r="J1368" s="8">
        <f>+H1368*E1368</f>
        <v>11415.6</v>
      </c>
      <c r="K1368" s="8">
        <f>+G1368*I1368</f>
        <v>11811.65244</v>
      </c>
      <c r="L1368" s="11">
        <f>+K1368-J1368</f>
        <v>396.05243999999948</v>
      </c>
    </row>
    <row r="1369" spans="1:12" x14ac:dyDescent="0.25">
      <c r="A1369" s="6">
        <v>31</v>
      </c>
      <c r="B1369" s="6" t="s">
        <v>13</v>
      </c>
      <c r="C1369" s="6" t="str">
        <f>A1369&amp;B1369</f>
        <v>31BELLEVIEW DR</v>
      </c>
      <c r="D1369" s="7">
        <v>348530</v>
      </c>
      <c r="E1369" s="7">
        <v>242060</v>
      </c>
      <c r="F1369" s="8">
        <f>+(D1369-E1369)*0.8*-1</f>
        <v>-85176</v>
      </c>
      <c r="G1369" s="9">
        <f>+F1369+D1369</f>
        <v>263354</v>
      </c>
      <c r="H1369" s="10">
        <v>4.3200000000000002E-2</v>
      </c>
      <c r="I1369" s="10">
        <v>3.8859999999999999E-2</v>
      </c>
      <c r="J1369" s="8">
        <f>+H1369*E1369</f>
        <v>10456.992</v>
      </c>
      <c r="K1369" s="8">
        <f>+G1369*I1369</f>
        <v>10233.936439999999</v>
      </c>
      <c r="L1369" s="11">
        <f>+K1369-J1369</f>
        <v>-223.0555600000007</v>
      </c>
    </row>
    <row r="1370" spans="1:12" x14ac:dyDescent="0.25">
      <c r="A1370" s="6">
        <v>31</v>
      </c>
      <c r="B1370" s="6" t="s">
        <v>18</v>
      </c>
      <c r="C1370" s="6" t="str">
        <f>A1370&amp;B1370</f>
        <v>31BROOKSIDE COMM</v>
      </c>
      <c r="D1370" s="7">
        <v>199920</v>
      </c>
      <c r="E1370" s="7">
        <v>93590</v>
      </c>
      <c r="F1370" s="8">
        <f>+(D1370-E1370)*0.8*-1</f>
        <v>-85064</v>
      </c>
      <c r="G1370" s="9">
        <f>+F1370+D1370</f>
        <v>114856</v>
      </c>
      <c r="H1370" s="10">
        <v>4.3200000000000002E-2</v>
      </c>
      <c r="I1370" s="10">
        <v>3.8859999999999999E-2</v>
      </c>
      <c r="J1370" s="8">
        <f>+H1370*E1370</f>
        <v>4043.0880000000002</v>
      </c>
      <c r="K1370" s="8">
        <f>+G1370*I1370</f>
        <v>4463.3041599999997</v>
      </c>
      <c r="L1370" s="11">
        <f>+K1370-J1370</f>
        <v>420.21615999999949</v>
      </c>
    </row>
    <row r="1371" spans="1:12" x14ac:dyDescent="0.25">
      <c r="A1371" s="6">
        <v>31</v>
      </c>
      <c r="B1371" s="6" t="s">
        <v>34</v>
      </c>
      <c r="C1371" s="6" t="str">
        <f>A1371&amp;B1371</f>
        <v>31COE LANE</v>
      </c>
      <c r="D1371" s="7">
        <v>443170</v>
      </c>
      <c r="E1371" s="7">
        <v>315630</v>
      </c>
      <c r="F1371" s="8">
        <f>+(D1371-E1371)*0.8*-1</f>
        <v>-102032</v>
      </c>
      <c r="G1371" s="9">
        <f>+F1371+D1371</f>
        <v>341138</v>
      </c>
      <c r="H1371" s="10">
        <v>4.3200000000000002E-2</v>
      </c>
      <c r="I1371" s="10">
        <v>3.8859999999999999E-2</v>
      </c>
      <c r="J1371" s="8">
        <f>+H1371*E1371</f>
        <v>13635.216</v>
      </c>
      <c r="K1371" s="8">
        <f>+G1371*I1371</f>
        <v>13256.62268</v>
      </c>
      <c r="L1371" s="11">
        <f>+K1371-J1371</f>
        <v>-378.59331999999995</v>
      </c>
    </row>
    <row r="1372" spans="1:12" x14ac:dyDescent="0.25">
      <c r="A1372" s="6">
        <v>31</v>
      </c>
      <c r="B1372" s="6" t="s">
        <v>36</v>
      </c>
      <c r="C1372" s="6" t="str">
        <f>A1372&amp;B1372</f>
        <v>31COMMODORE COMMO</v>
      </c>
      <c r="D1372" s="7">
        <v>170450</v>
      </c>
      <c r="E1372" s="7">
        <v>93170</v>
      </c>
      <c r="F1372" s="8">
        <f>+(D1372-E1372)*0.8*-1</f>
        <v>-61824</v>
      </c>
      <c r="G1372" s="9">
        <f>+F1372+D1372</f>
        <v>108626</v>
      </c>
      <c r="H1372" s="10">
        <v>4.3200000000000002E-2</v>
      </c>
      <c r="I1372" s="10">
        <v>3.8859999999999999E-2</v>
      </c>
      <c r="J1372" s="8">
        <f>+H1372*E1372</f>
        <v>4024.9440000000004</v>
      </c>
      <c r="K1372" s="8">
        <f>+G1372*I1372</f>
        <v>4221.2063600000001</v>
      </c>
      <c r="L1372" s="11">
        <f>+K1372-J1372</f>
        <v>196.26235999999972</v>
      </c>
    </row>
    <row r="1373" spans="1:12" x14ac:dyDescent="0.25">
      <c r="A1373" s="6">
        <v>31</v>
      </c>
      <c r="B1373" s="6" t="s">
        <v>37</v>
      </c>
      <c r="C1373" s="6" t="str">
        <f>A1373&amp;B1373</f>
        <v>31COMMODORE HULL</v>
      </c>
      <c r="D1373" s="7">
        <v>406560</v>
      </c>
      <c r="E1373" s="7">
        <v>263620</v>
      </c>
      <c r="F1373" s="8">
        <f>+(D1373-E1373)*0.8*-1</f>
        <v>-114352</v>
      </c>
      <c r="G1373" s="9">
        <f>+F1373+D1373</f>
        <v>292208</v>
      </c>
      <c r="H1373" s="10">
        <v>4.3200000000000002E-2</v>
      </c>
      <c r="I1373" s="10">
        <v>3.8859999999999999E-2</v>
      </c>
      <c r="J1373" s="8">
        <f>+H1373*E1373</f>
        <v>11388.384</v>
      </c>
      <c r="K1373" s="8">
        <f>+G1373*I1373</f>
        <v>11355.202879999999</v>
      </c>
      <c r="L1373" s="11">
        <f>+K1373-J1373</f>
        <v>-33.181120000001101</v>
      </c>
    </row>
    <row r="1374" spans="1:12" x14ac:dyDescent="0.25">
      <c r="A1374" s="6">
        <v>31</v>
      </c>
      <c r="B1374" s="6" t="s">
        <v>48</v>
      </c>
      <c r="C1374" s="6" t="str">
        <f>A1374&amp;B1374</f>
        <v>31DAVID HUMPHREYS</v>
      </c>
      <c r="D1374" s="7">
        <v>199570</v>
      </c>
      <c r="E1374" s="7">
        <v>126910</v>
      </c>
      <c r="F1374" s="8">
        <f>+(D1374-E1374)*0.8*-1</f>
        <v>-58128</v>
      </c>
      <c r="G1374" s="9">
        <f>+F1374+D1374</f>
        <v>141442</v>
      </c>
      <c r="H1374" s="10">
        <v>4.3200000000000002E-2</v>
      </c>
      <c r="I1374" s="10">
        <v>3.8859999999999999E-2</v>
      </c>
      <c r="J1374" s="8">
        <f>+H1374*E1374</f>
        <v>5482.5120000000006</v>
      </c>
      <c r="K1374" s="8">
        <f>+G1374*I1374</f>
        <v>5496.4361199999994</v>
      </c>
      <c r="L1374" s="11">
        <f>+K1374-J1374</f>
        <v>13.924119999998766</v>
      </c>
    </row>
    <row r="1375" spans="1:12" x14ac:dyDescent="0.25">
      <c r="A1375" s="6">
        <v>31</v>
      </c>
      <c r="B1375" s="6" t="s">
        <v>52</v>
      </c>
      <c r="C1375" s="6" t="str">
        <f>A1375&amp;B1375</f>
        <v>31DERBYSHIRE</v>
      </c>
      <c r="D1375" s="7">
        <v>223580</v>
      </c>
      <c r="E1375" s="7">
        <v>133840</v>
      </c>
      <c r="F1375" s="8">
        <f>+(D1375-E1375)*0.8*-1</f>
        <v>-71792</v>
      </c>
      <c r="G1375" s="9">
        <f>+F1375+D1375</f>
        <v>151788</v>
      </c>
      <c r="H1375" s="10">
        <v>4.3200000000000002E-2</v>
      </c>
      <c r="I1375" s="10">
        <v>3.8859999999999999E-2</v>
      </c>
      <c r="J1375" s="8">
        <f>+H1375*E1375</f>
        <v>5781.8879999999999</v>
      </c>
      <c r="K1375" s="8">
        <f>+G1375*I1375</f>
        <v>5898.4816799999999</v>
      </c>
      <c r="L1375" s="11">
        <f>+K1375-J1375</f>
        <v>116.59367999999995</v>
      </c>
    </row>
    <row r="1376" spans="1:12" x14ac:dyDescent="0.25">
      <c r="A1376" s="6">
        <v>31</v>
      </c>
      <c r="B1376" s="6" t="s">
        <v>62</v>
      </c>
      <c r="C1376" s="6" t="str">
        <f>A1376&amp;B1376</f>
        <v>31EIGHTH ST</v>
      </c>
      <c r="D1376" s="7">
        <v>176120</v>
      </c>
      <c r="E1376" s="7">
        <v>108290</v>
      </c>
      <c r="F1376" s="8">
        <f>+(D1376-E1376)*0.8*-1</f>
        <v>-54264</v>
      </c>
      <c r="G1376" s="9">
        <f>+F1376+D1376</f>
        <v>121856</v>
      </c>
      <c r="H1376" s="10">
        <v>4.3200000000000002E-2</v>
      </c>
      <c r="I1376" s="10">
        <v>3.8859999999999999E-2</v>
      </c>
      <c r="J1376" s="8">
        <f>+H1376*E1376</f>
        <v>4678.1280000000006</v>
      </c>
      <c r="K1376" s="8">
        <f>+G1376*I1376</f>
        <v>4735.3241600000001</v>
      </c>
      <c r="L1376" s="11">
        <f>+K1376-J1376</f>
        <v>57.196159999999509</v>
      </c>
    </row>
    <row r="1377" spans="1:12" x14ac:dyDescent="0.25">
      <c r="A1377" s="6">
        <v>31</v>
      </c>
      <c r="B1377" s="6" t="s">
        <v>67</v>
      </c>
      <c r="C1377" s="6" t="str">
        <f>A1377&amp;B1377</f>
        <v>31EVELYN RD</v>
      </c>
      <c r="D1377" s="7">
        <v>217910</v>
      </c>
      <c r="E1377" s="7">
        <v>131180</v>
      </c>
      <c r="F1377" s="8">
        <f>+(D1377-E1377)*0.8*-1</f>
        <v>-69384</v>
      </c>
      <c r="G1377" s="9">
        <f>+F1377+D1377</f>
        <v>148526</v>
      </c>
      <c r="H1377" s="10">
        <v>4.3200000000000002E-2</v>
      </c>
      <c r="I1377" s="10">
        <v>3.8859999999999999E-2</v>
      </c>
      <c r="J1377" s="8">
        <f>+H1377*E1377</f>
        <v>5666.9760000000006</v>
      </c>
      <c r="K1377" s="8">
        <f>+G1377*I1377</f>
        <v>5771.7203600000003</v>
      </c>
      <c r="L1377" s="11">
        <f>+K1377-J1377</f>
        <v>104.74435999999969</v>
      </c>
    </row>
    <row r="1378" spans="1:12" x14ac:dyDescent="0.25">
      <c r="A1378" s="6">
        <v>31</v>
      </c>
      <c r="B1378" s="6" t="s">
        <v>83</v>
      </c>
      <c r="C1378" s="6" t="str">
        <f>A1378&amp;B1378</f>
        <v>31GEORGE AVE</v>
      </c>
      <c r="D1378" s="7">
        <v>210070</v>
      </c>
      <c r="E1378" s="7">
        <v>146720</v>
      </c>
      <c r="F1378" s="8">
        <f>+(D1378-E1378)*0.8*-1</f>
        <v>-50680</v>
      </c>
      <c r="G1378" s="9">
        <f>+F1378+D1378</f>
        <v>159390</v>
      </c>
      <c r="H1378" s="10">
        <v>4.3200000000000002E-2</v>
      </c>
      <c r="I1378" s="10">
        <v>3.8859999999999999E-2</v>
      </c>
      <c r="J1378" s="8">
        <f>+H1378*E1378</f>
        <v>6338.3040000000001</v>
      </c>
      <c r="K1378" s="8">
        <f>+G1378*I1378</f>
        <v>6193.8953999999994</v>
      </c>
      <c r="L1378" s="11">
        <f>+K1378-J1378</f>
        <v>-144.40860000000066</v>
      </c>
    </row>
    <row r="1379" spans="1:12" x14ac:dyDescent="0.25">
      <c r="A1379" s="6">
        <v>31</v>
      </c>
      <c r="B1379" s="6" t="s">
        <v>84</v>
      </c>
      <c r="C1379" s="6" t="str">
        <f>A1379&amp;B1379</f>
        <v>31GILBERT ST</v>
      </c>
      <c r="D1379" s="7">
        <v>237370</v>
      </c>
      <c r="E1379" s="7">
        <v>114380</v>
      </c>
      <c r="F1379" s="8">
        <f>+(D1379-E1379)*0.8*-1</f>
        <v>-98392</v>
      </c>
      <c r="G1379" s="9">
        <f>+F1379+D1379</f>
        <v>138978</v>
      </c>
      <c r="H1379" s="10">
        <v>4.3200000000000002E-2</v>
      </c>
      <c r="I1379" s="10">
        <v>3.8859999999999999E-2</v>
      </c>
      <c r="J1379" s="8">
        <f>+H1379*E1379</f>
        <v>4941.2160000000003</v>
      </c>
      <c r="K1379" s="8">
        <f>+G1379*I1379</f>
        <v>5400.6850800000002</v>
      </c>
      <c r="L1379" s="11">
        <f>+K1379-J1379</f>
        <v>459.46907999999985</v>
      </c>
    </row>
    <row r="1380" spans="1:12" x14ac:dyDescent="0.25">
      <c r="A1380" s="6">
        <v>31</v>
      </c>
      <c r="B1380" s="6" t="s">
        <v>85</v>
      </c>
      <c r="C1380" s="6" t="str">
        <f>A1380&amp;B1380</f>
        <v>31GRANDVIEW BLVD</v>
      </c>
      <c r="D1380" s="7">
        <v>280280</v>
      </c>
      <c r="E1380" s="7">
        <v>150640</v>
      </c>
      <c r="F1380" s="8">
        <f>+(D1380-E1380)*0.8*-1</f>
        <v>-103712</v>
      </c>
      <c r="G1380" s="9">
        <f>+F1380+D1380</f>
        <v>176568</v>
      </c>
      <c r="H1380" s="10">
        <v>4.3200000000000002E-2</v>
      </c>
      <c r="I1380" s="10">
        <v>3.8859999999999999E-2</v>
      </c>
      <c r="J1380" s="8">
        <f>+H1380*E1380</f>
        <v>6507.6480000000001</v>
      </c>
      <c r="K1380" s="8">
        <f>+G1380*I1380</f>
        <v>6861.4324799999995</v>
      </c>
      <c r="L1380" s="11">
        <f>+K1380-J1380</f>
        <v>353.78447999999935</v>
      </c>
    </row>
    <row r="1381" spans="1:12" x14ac:dyDescent="0.25">
      <c r="A1381" s="6">
        <v>31</v>
      </c>
      <c r="B1381" s="6" t="s">
        <v>86</v>
      </c>
      <c r="C1381" s="6" t="str">
        <f>A1381&amp;B1381</f>
        <v>31GREAT HILL RD</v>
      </c>
      <c r="D1381" s="7">
        <v>412230</v>
      </c>
      <c r="E1381" s="7">
        <v>247170</v>
      </c>
      <c r="F1381" s="8">
        <f>+(D1381-E1381)*0.8*-1</f>
        <v>-132048</v>
      </c>
      <c r="G1381" s="9">
        <f>+F1381+D1381</f>
        <v>280182</v>
      </c>
      <c r="H1381" s="10">
        <v>4.3200000000000002E-2</v>
      </c>
      <c r="I1381" s="10">
        <v>3.8859999999999999E-2</v>
      </c>
      <c r="J1381" s="8">
        <f>+H1381*E1381</f>
        <v>10677.744000000001</v>
      </c>
      <c r="K1381" s="8">
        <f>+G1381*I1381</f>
        <v>10887.872519999999</v>
      </c>
      <c r="L1381" s="11">
        <f>+K1381-J1381</f>
        <v>210.12851999999839</v>
      </c>
    </row>
    <row r="1382" spans="1:12" x14ac:dyDescent="0.25">
      <c r="A1382" s="6">
        <v>31</v>
      </c>
      <c r="B1382" s="6" t="s">
        <v>90</v>
      </c>
      <c r="C1382" s="6" t="str">
        <f>A1382&amp;B1382</f>
        <v>31HAWKINS ST</v>
      </c>
      <c r="D1382" s="7">
        <v>224630</v>
      </c>
      <c r="E1382" s="7">
        <v>112070</v>
      </c>
      <c r="F1382" s="8">
        <f>+(D1382-E1382)*0.8*-1</f>
        <v>-90048</v>
      </c>
      <c r="G1382" s="9">
        <f>+F1382+D1382</f>
        <v>134582</v>
      </c>
      <c r="H1382" s="10">
        <v>4.3200000000000002E-2</v>
      </c>
      <c r="I1382" s="10">
        <v>3.8859999999999999E-2</v>
      </c>
      <c r="J1382" s="8">
        <f>+H1382*E1382</f>
        <v>4841.424</v>
      </c>
      <c r="K1382" s="8">
        <f>+G1382*I1382</f>
        <v>5229.8565200000003</v>
      </c>
      <c r="L1382" s="11">
        <f>+K1382-J1382</f>
        <v>388.4325200000003</v>
      </c>
    </row>
    <row r="1383" spans="1:12" x14ac:dyDescent="0.25">
      <c r="A1383" s="6">
        <v>31</v>
      </c>
      <c r="B1383" s="6" t="s">
        <v>91</v>
      </c>
      <c r="C1383" s="6" t="str">
        <f>A1383&amp;B1383</f>
        <v>31HAWTHORNE AVE</v>
      </c>
      <c r="D1383" s="7">
        <v>212660</v>
      </c>
      <c r="E1383" s="7">
        <v>98140</v>
      </c>
      <c r="F1383" s="8">
        <f>+(D1383-E1383)*0.8*-1</f>
        <v>-91616</v>
      </c>
      <c r="G1383" s="9">
        <f>+F1383+D1383</f>
        <v>121044</v>
      </c>
      <c r="H1383" s="10">
        <v>4.3200000000000002E-2</v>
      </c>
      <c r="I1383" s="10">
        <v>3.8859999999999999E-2</v>
      </c>
      <c r="J1383" s="8">
        <f>+H1383*E1383</f>
        <v>4239.6480000000001</v>
      </c>
      <c r="K1383" s="8">
        <f>+G1383*I1383</f>
        <v>4703.7698399999999</v>
      </c>
      <c r="L1383" s="11">
        <f>+K1383-J1383</f>
        <v>464.12183999999979</v>
      </c>
    </row>
    <row r="1384" spans="1:12" x14ac:dyDescent="0.25">
      <c r="A1384" s="6">
        <v>31</v>
      </c>
      <c r="B1384" s="6" t="s">
        <v>100</v>
      </c>
      <c r="C1384" s="6" t="str">
        <f>A1384&amp;B1384</f>
        <v>31HOMESTEAD AVE</v>
      </c>
      <c r="D1384" s="7">
        <v>256130</v>
      </c>
      <c r="E1384" s="7">
        <v>165970</v>
      </c>
      <c r="F1384" s="8">
        <f>+(D1384-E1384)*0.8*-1</f>
        <v>-72128</v>
      </c>
      <c r="G1384" s="9">
        <f>+F1384+D1384</f>
        <v>184002</v>
      </c>
      <c r="H1384" s="10">
        <v>4.3200000000000002E-2</v>
      </c>
      <c r="I1384" s="10">
        <v>3.8859999999999999E-2</v>
      </c>
      <c r="J1384" s="8">
        <f>+H1384*E1384</f>
        <v>7169.9040000000005</v>
      </c>
      <c r="K1384" s="8">
        <f>+G1384*I1384</f>
        <v>7150.31772</v>
      </c>
      <c r="L1384" s="11">
        <f>+K1384-J1384</f>
        <v>-19.586280000000443</v>
      </c>
    </row>
    <row r="1385" spans="1:12" x14ac:dyDescent="0.25">
      <c r="A1385" s="12">
        <v>31</v>
      </c>
      <c r="B1385" s="12" t="s">
        <v>106</v>
      </c>
      <c r="C1385" s="6" t="str">
        <f>A1385&amp;B1385</f>
        <v>31JOHN ST</v>
      </c>
      <c r="D1385" s="13">
        <v>372750</v>
      </c>
      <c r="E1385" s="13">
        <v>211050</v>
      </c>
      <c r="F1385" s="8">
        <f>+(D1385-E1385)*0.8*-1</f>
        <v>-129360</v>
      </c>
      <c r="G1385" s="9">
        <f>+F1385+D1385</f>
        <v>243390</v>
      </c>
      <c r="H1385" s="10">
        <v>4.3200000000000002E-2</v>
      </c>
      <c r="I1385" s="10">
        <v>3.8859999999999999E-2</v>
      </c>
      <c r="J1385" s="8">
        <f>+H1385*E1385</f>
        <v>9117.36</v>
      </c>
      <c r="K1385" s="8">
        <f>+G1385*I1385</f>
        <v>9458.1353999999992</v>
      </c>
      <c r="L1385" s="11">
        <f>+K1385-J1385</f>
        <v>340.77539999999863</v>
      </c>
    </row>
    <row r="1386" spans="1:12" x14ac:dyDescent="0.25">
      <c r="A1386" s="6">
        <v>31</v>
      </c>
      <c r="B1386" s="6" t="s">
        <v>109</v>
      </c>
      <c r="C1386" s="6" t="str">
        <f>A1386&amp;B1386</f>
        <v>31KINGS COURT</v>
      </c>
      <c r="D1386" s="7">
        <v>199150</v>
      </c>
      <c r="E1386" s="7">
        <v>145810</v>
      </c>
      <c r="F1386" s="8">
        <f>+(D1386-E1386)*0.8*-1</f>
        <v>-42672</v>
      </c>
      <c r="G1386" s="9">
        <f>+F1386+D1386</f>
        <v>156478</v>
      </c>
      <c r="H1386" s="10">
        <v>4.3200000000000002E-2</v>
      </c>
      <c r="I1386" s="10">
        <v>3.8859999999999999E-2</v>
      </c>
      <c r="J1386" s="8">
        <f>+H1386*E1386</f>
        <v>6298.9920000000002</v>
      </c>
      <c r="K1386" s="8">
        <f>+G1386*I1386</f>
        <v>6080.7350799999995</v>
      </c>
      <c r="L1386" s="11">
        <f>+K1386-J1386</f>
        <v>-218.25692000000072</v>
      </c>
    </row>
    <row r="1387" spans="1:12" x14ac:dyDescent="0.25">
      <c r="A1387" s="6">
        <v>31</v>
      </c>
      <c r="B1387" s="6" t="s">
        <v>112</v>
      </c>
      <c r="C1387" s="6" t="str">
        <f>A1387&amp;B1387</f>
        <v>31LAKEVIEW TERR</v>
      </c>
      <c r="D1387" s="7">
        <v>221690</v>
      </c>
      <c r="E1387" s="7">
        <v>141960</v>
      </c>
      <c r="F1387" s="8">
        <f>+(D1387-E1387)*0.8*-1</f>
        <v>-63784</v>
      </c>
      <c r="G1387" s="9">
        <f>+F1387+D1387</f>
        <v>157906</v>
      </c>
      <c r="H1387" s="10">
        <v>4.3200000000000002E-2</v>
      </c>
      <c r="I1387" s="10">
        <v>3.8859999999999999E-2</v>
      </c>
      <c r="J1387" s="8">
        <f>+H1387*E1387</f>
        <v>6132.6720000000005</v>
      </c>
      <c r="K1387" s="8">
        <f>+G1387*I1387</f>
        <v>6136.2271599999995</v>
      </c>
      <c r="L1387" s="11">
        <f>+K1387-J1387</f>
        <v>3.5551599999989776</v>
      </c>
    </row>
    <row r="1388" spans="1:12" x14ac:dyDescent="0.25">
      <c r="A1388" s="6">
        <v>31</v>
      </c>
      <c r="B1388" s="6" t="s">
        <v>114</v>
      </c>
      <c r="C1388" s="6" t="str">
        <f>A1388&amp;B1388</f>
        <v>31LAUREL AVE</v>
      </c>
      <c r="D1388" s="7">
        <v>269360</v>
      </c>
      <c r="E1388" s="7">
        <v>180460</v>
      </c>
      <c r="F1388" s="8">
        <f>+(D1388-E1388)*0.8*-1</f>
        <v>-71120</v>
      </c>
      <c r="G1388" s="9">
        <f>+F1388+D1388</f>
        <v>198240</v>
      </c>
      <c r="H1388" s="10">
        <v>4.3200000000000002E-2</v>
      </c>
      <c r="I1388" s="10">
        <v>3.8859999999999999E-2</v>
      </c>
      <c r="J1388" s="8">
        <f>+H1388*E1388</f>
        <v>7795.8720000000003</v>
      </c>
      <c r="K1388" s="8">
        <f>+G1388*I1388</f>
        <v>7703.6063999999997</v>
      </c>
      <c r="L1388" s="11">
        <f>+K1388-J1388</f>
        <v>-92.265600000000632</v>
      </c>
    </row>
    <row r="1389" spans="1:12" x14ac:dyDescent="0.25">
      <c r="A1389" s="6">
        <v>31</v>
      </c>
      <c r="B1389" s="6" t="s">
        <v>119</v>
      </c>
      <c r="C1389" s="6" t="str">
        <f>A1389&amp;B1389</f>
        <v>31LOMBARDI DR</v>
      </c>
      <c r="D1389" s="7">
        <v>297850</v>
      </c>
      <c r="E1389" s="7">
        <v>228480</v>
      </c>
      <c r="F1389" s="8">
        <f>+(D1389-E1389)*0.8*-1</f>
        <v>-55496</v>
      </c>
      <c r="G1389" s="9">
        <f>+F1389+D1389</f>
        <v>242354</v>
      </c>
      <c r="H1389" s="10">
        <v>4.3200000000000002E-2</v>
      </c>
      <c r="I1389" s="10">
        <v>3.8859999999999999E-2</v>
      </c>
      <c r="J1389" s="8">
        <f>+H1389*E1389</f>
        <v>9870.3360000000011</v>
      </c>
      <c r="K1389" s="8">
        <f>+G1389*I1389</f>
        <v>9417.87644</v>
      </c>
      <c r="L1389" s="11">
        <f>+K1389-J1389</f>
        <v>-452.45956000000115</v>
      </c>
    </row>
    <row r="1390" spans="1:12" x14ac:dyDescent="0.25">
      <c r="A1390" s="6">
        <v>31</v>
      </c>
      <c r="B1390" s="6" t="s">
        <v>180</v>
      </c>
      <c r="C1390" s="6" t="str">
        <f>A1390&amp;B1390</f>
        <v>31MARSHALL LANE</v>
      </c>
      <c r="D1390" s="7">
        <v>197890</v>
      </c>
      <c r="E1390" s="7">
        <v>138740</v>
      </c>
      <c r="F1390" s="8">
        <f>+(D1390-E1390)*0.8*-1</f>
        <v>-47320</v>
      </c>
      <c r="G1390" s="9">
        <f>+F1390+D1390</f>
        <v>150570</v>
      </c>
      <c r="H1390" s="10">
        <v>4.3200000000000002E-2</v>
      </c>
      <c r="I1390" s="10">
        <v>3.8859999999999999E-2</v>
      </c>
      <c r="J1390" s="8">
        <f>+H1390*E1390</f>
        <v>5993.5680000000002</v>
      </c>
      <c r="K1390" s="8">
        <f>+G1390*I1390</f>
        <v>5851.1502</v>
      </c>
      <c r="L1390" s="11">
        <f>+K1390-J1390</f>
        <v>-142.41780000000017</v>
      </c>
    </row>
    <row r="1391" spans="1:12" x14ac:dyDescent="0.25">
      <c r="A1391" s="6">
        <v>31</v>
      </c>
      <c r="B1391" s="6" t="s">
        <v>186</v>
      </c>
      <c r="C1391" s="6" t="str">
        <f>A1391&amp;B1391</f>
        <v>31MOHAWK AVE</v>
      </c>
      <c r="D1391" s="7">
        <v>180320</v>
      </c>
      <c r="E1391" s="7">
        <v>137480</v>
      </c>
      <c r="F1391" s="8">
        <f>+(D1391-E1391)*0.8*-1</f>
        <v>-34272</v>
      </c>
      <c r="G1391" s="9">
        <f>+F1391+D1391</f>
        <v>146048</v>
      </c>
      <c r="H1391" s="10">
        <v>4.3200000000000002E-2</v>
      </c>
      <c r="I1391" s="10">
        <v>3.8859999999999999E-2</v>
      </c>
      <c r="J1391" s="8">
        <f>+H1391*E1391</f>
        <v>5939.1360000000004</v>
      </c>
      <c r="K1391" s="8">
        <f>+G1391*I1391</f>
        <v>5675.4252799999995</v>
      </c>
      <c r="L1391" s="11">
        <f>+K1391-J1391</f>
        <v>-263.71072000000095</v>
      </c>
    </row>
    <row r="1392" spans="1:12" x14ac:dyDescent="0.25">
      <c r="A1392" s="6">
        <v>31</v>
      </c>
      <c r="B1392" s="6" t="s">
        <v>189</v>
      </c>
      <c r="C1392" s="6" t="str">
        <f>A1392&amp;B1392</f>
        <v>31MT PLEASANT ST</v>
      </c>
      <c r="D1392" s="7">
        <v>202580</v>
      </c>
      <c r="E1392" s="7">
        <v>125230</v>
      </c>
      <c r="F1392" s="8">
        <f>+(D1392-E1392)*0.8*-1</f>
        <v>-61880</v>
      </c>
      <c r="G1392" s="9">
        <f>+F1392+D1392</f>
        <v>140700</v>
      </c>
      <c r="H1392" s="10">
        <v>4.3200000000000002E-2</v>
      </c>
      <c r="I1392" s="10">
        <v>3.8859999999999999E-2</v>
      </c>
      <c r="J1392" s="8">
        <f>+H1392*E1392</f>
        <v>5409.9360000000006</v>
      </c>
      <c r="K1392" s="8">
        <f>+G1392*I1392</f>
        <v>5467.6019999999999</v>
      </c>
      <c r="L1392" s="11">
        <f>+K1392-J1392</f>
        <v>57.665999999999258</v>
      </c>
    </row>
    <row r="1393" spans="1:12" x14ac:dyDescent="0.25">
      <c r="A1393" s="6">
        <v>31</v>
      </c>
      <c r="B1393" s="6" t="s">
        <v>194</v>
      </c>
      <c r="C1393" s="6" t="str">
        <f>A1393&amp;B1393</f>
        <v>31O SULLIVAN RD</v>
      </c>
      <c r="D1393" s="7">
        <v>248710</v>
      </c>
      <c r="E1393" s="7">
        <v>170030</v>
      </c>
      <c r="F1393" s="8">
        <f>+(D1393-E1393)*0.8*-1</f>
        <v>-62944</v>
      </c>
      <c r="G1393" s="9">
        <f>+F1393+D1393</f>
        <v>185766</v>
      </c>
      <c r="H1393" s="10">
        <v>4.3200000000000002E-2</v>
      </c>
      <c r="I1393" s="10">
        <v>3.8859999999999999E-2</v>
      </c>
      <c r="J1393" s="8">
        <f>+H1393*E1393</f>
        <v>7345.2960000000003</v>
      </c>
      <c r="K1393" s="8">
        <f>+G1393*I1393</f>
        <v>7218.8667599999999</v>
      </c>
      <c r="L1393" s="11">
        <f>+K1393-J1393</f>
        <v>-126.42924000000039</v>
      </c>
    </row>
    <row r="1394" spans="1:12" x14ac:dyDescent="0.25">
      <c r="A1394" s="6">
        <v>31</v>
      </c>
      <c r="B1394" s="6" t="s">
        <v>199</v>
      </c>
      <c r="C1394" s="6" t="str">
        <f>A1394&amp;B1394</f>
        <v>31ORANGEWOOD WEST</v>
      </c>
      <c r="D1394" s="7">
        <v>208740</v>
      </c>
      <c r="E1394" s="7">
        <v>117180</v>
      </c>
      <c r="F1394" s="8">
        <f>+(D1394-E1394)*0.8*-1</f>
        <v>-73248</v>
      </c>
      <c r="G1394" s="9">
        <f>+F1394+D1394</f>
        <v>135492</v>
      </c>
      <c r="H1394" s="10">
        <v>4.3200000000000002E-2</v>
      </c>
      <c r="I1394" s="10">
        <v>3.8859999999999999E-2</v>
      </c>
      <c r="J1394" s="8">
        <f>+H1394*E1394</f>
        <v>5062.1760000000004</v>
      </c>
      <c r="K1394" s="8">
        <f>+G1394*I1394</f>
        <v>5265.2191199999997</v>
      </c>
      <c r="L1394" s="11">
        <f>+K1394-J1394</f>
        <v>203.04311999999936</v>
      </c>
    </row>
    <row r="1395" spans="1:12" x14ac:dyDescent="0.25">
      <c r="A1395" s="6">
        <v>31</v>
      </c>
      <c r="B1395" s="6" t="s">
        <v>207</v>
      </c>
      <c r="C1395" s="6" t="str">
        <f>A1395&amp;B1395</f>
        <v>31PLEASANT VIEW RD</v>
      </c>
      <c r="D1395" s="7">
        <v>217490</v>
      </c>
      <c r="E1395" s="7">
        <v>148120</v>
      </c>
      <c r="F1395" s="8">
        <f>+(D1395-E1395)*0.8*-1</f>
        <v>-55496</v>
      </c>
      <c r="G1395" s="9">
        <f>+F1395+D1395</f>
        <v>161994</v>
      </c>
      <c r="H1395" s="10">
        <v>4.3200000000000002E-2</v>
      </c>
      <c r="I1395" s="10">
        <v>3.8859999999999999E-2</v>
      </c>
      <c r="J1395" s="8">
        <f>+H1395*E1395</f>
        <v>6398.7840000000006</v>
      </c>
      <c r="K1395" s="8">
        <f>+G1395*I1395</f>
        <v>6295.0868399999999</v>
      </c>
      <c r="L1395" s="11">
        <f>+K1395-J1395</f>
        <v>-103.69716000000062</v>
      </c>
    </row>
    <row r="1396" spans="1:12" x14ac:dyDescent="0.25">
      <c r="A1396" s="6">
        <v>31</v>
      </c>
      <c r="B1396" s="6" t="s">
        <v>214</v>
      </c>
      <c r="C1396" s="6" t="str">
        <f>A1396&amp;B1396</f>
        <v>31SANTANGELO TERR</v>
      </c>
      <c r="D1396" s="7">
        <v>110320</v>
      </c>
      <c r="E1396" s="7">
        <v>38010</v>
      </c>
      <c r="F1396" s="8">
        <f>+(D1396-E1396)*0.8*-1</f>
        <v>-57848</v>
      </c>
      <c r="G1396" s="9">
        <f>+F1396+D1396</f>
        <v>52472</v>
      </c>
      <c r="H1396" s="10">
        <v>4.3200000000000002E-2</v>
      </c>
      <c r="I1396" s="10">
        <v>3.8859999999999999E-2</v>
      </c>
      <c r="J1396" s="8">
        <f>+H1396*E1396</f>
        <v>1642.0320000000002</v>
      </c>
      <c r="K1396" s="8">
        <f>+G1396*I1396</f>
        <v>2039.0619199999999</v>
      </c>
      <c r="L1396" s="11">
        <f>+K1396-J1396</f>
        <v>397.02991999999972</v>
      </c>
    </row>
    <row r="1397" spans="1:12" x14ac:dyDescent="0.25">
      <c r="A1397" s="6">
        <v>31</v>
      </c>
      <c r="B1397" s="6" t="s">
        <v>217</v>
      </c>
      <c r="C1397" s="6" t="str">
        <f>A1397&amp;B1397</f>
        <v>31SENTINEL HILL RD</v>
      </c>
      <c r="D1397" s="7">
        <v>357210</v>
      </c>
      <c r="E1397" s="7">
        <v>217140</v>
      </c>
      <c r="F1397" s="8">
        <f>+(D1397-E1397)*0.8*-1</f>
        <v>-112056</v>
      </c>
      <c r="G1397" s="9">
        <f>+F1397+D1397</f>
        <v>245154</v>
      </c>
      <c r="H1397" s="10">
        <v>4.3200000000000002E-2</v>
      </c>
      <c r="I1397" s="10">
        <v>3.8859999999999999E-2</v>
      </c>
      <c r="J1397" s="8">
        <f>+H1397*E1397</f>
        <v>9380.4480000000003</v>
      </c>
      <c r="K1397" s="8">
        <f>+G1397*I1397</f>
        <v>9526.6844399999991</v>
      </c>
      <c r="L1397" s="11">
        <f>+K1397-J1397</f>
        <v>146.23643999999877</v>
      </c>
    </row>
    <row r="1398" spans="1:12" x14ac:dyDescent="0.25">
      <c r="A1398" s="6">
        <v>31</v>
      </c>
      <c r="B1398" s="6" t="s">
        <v>225</v>
      </c>
      <c r="C1398" s="6" t="str">
        <f>A1398&amp;B1398</f>
        <v>31SIXTH ST</v>
      </c>
      <c r="D1398" s="7">
        <v>212800</v>
      </c>
      <c r="E1398" s="7">
        <v>95270</v>
      </c>
      <c r="F1398" s="8">
        <f>+(D1398-E1398)*0.8*-1</f>
        <v>-94024</v>
      </c>
      <c r="G1398" s="9">
        <f>+F1398+D1398</f>
        <v>118776</v>
      </c>
      <c r="H1398" s="10">
        <v>4.3200000000000002E-2</v>
      </c>
      <c r="I1398" s="10">
        <v>3.8859999999999999E-2</v>
      </c>
      <c r="J1398" s="8">
        <f>+H1398*E1398</f>
        <v>4115.6640000000007</v>
      </c>
      <c r="K1398" s="8">
        <f>+G1398*I1398</f>
        <v>4615.6353600000002</v>
      </c>
      <c r="L1398" s="11">
        <f>+K1398-J1398</f>
        <v>499.97135999999955</v>
      </c>
    </row>
    <row r="1399" spans="1:12" ht="15.75" thickBot="1" x14ac:dyDescent="0.3">
      <c r="A1399" s="12">
        <v>31</v>
      </c>
      <c r="B1399" s="12" t="s">
        <v>226</v>
      </c>
      <c r="C1399" s="6" t="str">
        <f>A1399&amp;B1399</f>
        <v>31SMITH ST</v>
      </c>
      <c r="D1399" s="13">
        <v>214270</v>
      </c>
      <c r="E1399" s="13">
        <v>110740</v>
      </c>
      <c r="F1399" s="8">
        <f>+(D1399-E1399)*0.8*-1</f>
        <v>-82824</v>
      </c>
      <c r="G1399" s="9">
        <f>+F1399+D1399</f>
        <v>131446</v>
      </c>
      <c r="H1399" s="10">
        <v>4.3200000000000002E-2</v>
      </c>
      <c r="I1399" s="10">
        <v>3.8859999999999999E-2</v>
      </c>
      <c r="J1399" s="8">
        <f>+H1399*E1399</f>
        <v>4783.9679999999998</v>
      </c>
      <c r="K1399" s="8">
        <f>+G1399*I1399</f>
        <v>5107.9915599999995</v>
      </c>
      <c r="L1399" s="11">
        <f>+K1399-J1399</f>
        <v>324.02355999999963</v>
      </c>
    </row>
    <row r="1400" spans="1:12" x14ac:dyDescent="0.25">
      <c r="A1400" s="14">
        <v>31</v>
      </c>
      <c r="B1400" s="14" t="s">
        <v>234</v>
      </c>
      <c r="C1400" s="6" t="str">
        <f>A1400&amp;B1400</f>
        <v>31SUMMIT COMMONS</v>
      </c>
      <c r="D1400" s="15">
        <v>206360</v>
      </c>
      <c r="E1400" s="15">
        <v>110460</v>
      </c>
      <c r="F1400" s="8">
        <f>+(D1400-E1400)*0.8*-1</f>
        <v>-76720</v>
      </c>
      <c r="G1400" s="9">
        <f>+F1400+D1400</f>
        <v>129640</v>
      </c>
      <c r="H1400" s="10">
        <v>4.3200000000000002E-2</v>
      </c>
      <c r="I1400" s="10">
        <v>3.8859999999999999E-2</v>
      </c>
      <c r="J1400" s="8">
        <f>+H1400*E1400</f>
        <v>4771.8720000000003</v>
      </c>
      <c r="K1400" s="8">
        <f>+G1400*I1400</f>
        <v>5037.8103999999994</v>
      </c>
      <c r="L1400" s="11">
        <f>+K1400-J1400</f>
        <v>265.93839999999909</v>
      </c>
    </row>
    <row r="1401" spans="1:12" ht="15.75" thickBot="1" x14ac:dyDescent="0.3">
      <c r="A1401" s="16">
        <v>31</v>
      </c>
      <c r="B1401" s="16" t="s">
        <v>236</v>
      </c>
      <c r="C1401" s="6" t="str">
        <f>A1401&amp;B1401</f>
        <v>31SUNSET DR</v>
      </c>
      <c r="D1401" s="17">
        <v>209300</v>
      </c>
      <c r="E1401" s="17">
        <v>130000</v>
      </c>
      <c r="F1401" s="8">
        <f>+(D1401-E1401)*0.8*-1</f>
        <v>-63440</v>
      </c>
      <c r="G1401" s="9">
        <f>+F1401+D1401</f>
        <v>145860</v>
      </c>
      <c r="H1401" s="10">
        <v>4.3200000000000002E-2</v>
      </c>
      <c r="I1401" s="10">
        <v>3.8859999999999999E-2</v>
      </c>
      <c r="J1401" s="8">
        <f>+H1401*E1401</f>
        <v>5616</v>
      </c>
      <c r="K1401" s="8">
        <f>+G1401*I1401</f>
        <v>5668.1196</v>
      </c>
      <c r="L1401" s="11">
        <f>+K1401-J1401</f>
        <v>52.119599999999991</v>
      </c>
    </row>
    <row r="1402" spans="1:12" x14ac:dyDescent="0.25">
      <c r="A1402" s="6">
        <v>31</v>
      </c>
      <c r="B1402" s="6" t="s">
        <v>238</v>
      </c>
      <c r="C1402" s="6" t="str">
        <f>A1402&amp;B1402</f>
        <v>31TENTH ST</v>
      </c>
      <c r="D1402" s="7">
        <v>336140</v>
      </c>
      <c r="E1402" s="7">
        <v>206220</v>
      </c>
      <c r="F1402" s="8">
        <f>+(D1402-E1402)*0.8*-1</f>
        <v>-103936</v>
      </c>
      <c r="G1402" s="9">
        <f>+F1402+D1402</f>
        <v>232204</v>
      </c>
      <c r="H1402" s="10">
        <v>4.3200000000000002E-2</v>
      </c>
      <c r="I1402" s="10">
        <v>3.8859999999999999E-2</v>
      </c>
      <c r="J1402" s="8">
        <f>+H1402*E1402</f>
        <v>8908.7039999999997</v>
      </c>
      <c r="K1402" s="8">
        <f>+G1402*I1402</f>
        <v>9023.4474399999999</v>
      </c>
      <c r="L1402" s="11">
        <f>+K1402-J1402</f>
        <v>114.74344000000019</v>
      </c>
    </row>
    <row r="1403" spans="1:12" x14ac:dyDescent="0.25">
      <c r="A1403" s="6">
        <v>32</v>
      </c>
      <c r="B1403" s="6" t="s">
        <v>13</v>
      </c>
      <c r="C1403" s="6" t="str">
        <f>A1403&amp;B1403</f>
        <v>32BELLEVIEW DR</v>
      </c>
      <c r="D1403" s="7">
        <v>220010</v>
      </c>
      <c r="E1403" s="7">
        <v>161000</v>
      </c>
      <c r="F1403" s="8">
        <f>+(D1403-E1403)*0.8*-1</f>
        <v>-47208</v>
      </c>
      <c r="G1403" s="9">
        <f>+F1403+D1403</f>
        <v>172802</v>
      </c>
      <c r="H1403" s="10">
        <v>4.3200000000000002E-2</v>
      </c>
      <c r="I1403" s="10">
        <v>3.8859999999999999E-2</v>
      </c>
      <c r="J1403" s="8">
        <f>+H1403*E1403</f>
        <v>6955.2000000000007</v>
      </c>
      <c r="K1403" s="8">
        <f>+G1403*I1403</f>
        <v>6715.08572</v>
      </c>
      <c r="L1403" s="11">
        <f>+K1403-J1403</f>
        <v>-240.11428000000069</v>
      </c>
    </row>
    <row r="1404" spans="1:12" x14ac:dyDescent="0.25">
      <c r="A1404" s="6">
        <v>32</v>
      </c>
      <c r="B1404" s="6" t="s">
        <v>18</v>
      </c>
      <c r="C1404" s="6" t="str">
        <f>A1404&amp;B1404</f>
        <v>32BROOKSIDE COMM</v>
      </c>
      <c r="D1404" s="7">
        <v>204750</v>
      </c>
      <c r="E1404" s="7">
        <v>107870</v>
      </c>
      <c r="F1404" s="8">
        <f>+(D1404-E1404)*0.8*-1</f>
        <v>-77504</v>
      </c>
      <c r="G1404" s="9">
        <f>+F1404+D1404</f>
        <v>127246</v>
      </c>
      <c r="H1404" s="10">
        <v>4.3200000000000002E-2</v>
      </c>
      <c r="I1404" s="10">
        <v>3.8859999999999999E-2</v>
      </c>
      <c r="J1404" s="8">
        <f>+H1404*E1404</f>
        <v>4659.9840000000004</v>
      </c>
      <c r="K1404" s="8">
        <f>+G1404*I1404</f>
        <v>4944.7795599999999</v>
      </c>
      <c r="L1404" s="11">
        <f>+K1404-J1404</f>
        <v>284.79555999999957</v>
      </c>
    </row>
    <row r="1405" spans="1:12" ht="15.75" thickBot="1" x14ac:dyDescent="0.3">
      <c r="A1405" s="6">
        <v>32</v>
      </c>
      <c r="B1405" s="6" t="s">
        <v>31</v>
      </c>
      <c r="C1405" s="6" t="str">
        <f>A1405&amp;B1405</f>
        <v>32CHESTNUT DR</v>
      </c>
      <c r="D1405" s="7">
        <v>323260</v>
      </c>
      <c r="E1405" s="7">
        <v>213290</v>
      </c>
      <c r="F1405" s="8">
        <f>+(D1405-E1405)*0.8*-1</f>
        <v>-87976</v>
      </c>
      <c r="G1405" s="9">
        <f>+F1405+D1405</f>
        <v>235284</v>
      </c>
      <c r="H1405" s="10">
        <v>4.3200000000000002E-2</v>
      </c>
      <c r="I1405" s="10">
        <v>3.8859999999999999E-2</v>
      </c>
      <c r="J1405" s="8">
        <f>+H1405*E1405</f>
        <v>9214.1280000000006</v>
      </c>
      <c r="K1405" s="8">
        <f>+G1405*I1405</f>
        <v>9143.1362399999998</v>
      </c>
      <c r="L1405" s="11">
        <f>+K1405-J1405</f>
        <v>-70.991760000000795</v>
      </c>
    </row>
    <row r="1406" spans="1:12" x14ac:dyDescent="0.25">
      <c r="A1406" s="14">
        <v>32</v>
      </c>
      <c r="B1406" s="14" t="s">
        <v>36</v>
      </c>
      <c r="C1406" s="6" t="str">
        <f>A1406&amp;B1406</f>
        <v>32COMMODORE COMMO</v>
      </c>
      <c r="D1406" s="15">
        <v>170450</v>
      </c>
      <c r="E1406" s="15">
        <v>93170</v>
      </c>
      <c r="F1406" s="8">
        <f>+(D1406-E1406)*0.8*-1</f>
        <v>-61824</v>
      </c>
      <c r="G1406" s="9">
        <f>+F1406+D1406</f>
        <v>108626</v>
      </c>
      <c r="H1406" s="10">
        <v>4.3200000000000002E-2</v>
      </c>
      <c r="I1406" s="10">
        <v>3.8859999999999999E-2</v>
      </c>
      <c r="J1406" s="8">
        <f>+H1406*E1406</f>
        <v>4024.9440000000004</v>
      </c>
      <c r="K1406" s="8">
        <f>+G1406*I1406</f>
        <v>4221.2063600000001</v>
      </c>
      <c r="L1406" s="11">
        <f>+K1406-J1406</f>
        <v>196.26235999999972</v>
      </c>
    </row>
    <row r="1407" spans="1:12" ht="15.75" thickBot="1" x14ac:dyDescent="0.3">
      <c r="A1407" s="16">
        <v>32</v>
      </c>
      <c r="B1407" s="16" t="s">
        <v>37</v>
      </c>
      <c r="C1407" s="6" t="str">
        <f>A1407&amp;B1407</f>
        <v>32COMMODORE HULL</v>
      </c>
      <c r="D1407" s="17">
        <v>372750</v>
      </c>
      <c r="E1407" s="17">
        <v>235200</v>
      </c>
      <c r="F1407" s="8">
        <f>+(D1407-E1407)*0.8*-1</f>
        <v>-110040</v>
      </c>
      <c r="G1407" s="9">
        <f>+F1407+D1407</f>
        <v>262710</v>
      </c>
      <c r="H1407" s="10">
        <v>4.3200000000000002E-2</v>
      </c>
      <c r="I1407" s="10">
        <v>3.8859999999999999E-2</v>
      </c>
      <c r="J1407" s="8">
        <f>+H1407*E1407</f>
        <v>10160.640000000001</v>
      </c>
      <c r="K1407" s="8">
        <f>+G1407*I1407</f>
        <v>10208.910599999999</v>
      </c>
      <c r="L1407" s="11">
        <f>+K1407-J1407</f>
        <v>48.270599999998012</v>
      </c>
    </row>
    <row r="1408" spans="1:12" x14ac:dyDescent="0.25">
      <c r="A1408" s="6">
        <v>32</v>
      </c>
      <c r="B1408" s="6" t="s">
        <v>40</v>
      </c>
      <c r="C1408" s="6" t="str">
        <f>A1408&amp;B1408</f>
        <v>32COPPOLA TERR</v>
      </c>
      <c r="D1408" s="7">
        <v>225890</v>
      </c>
      <c r="E1408" s="7">
        <v>149380</v>
      </c>
      <c r="F1408" s="8">
        <f>+(D1408-E1408)*0.8*-1</f>
        <v>-61208</v>
      </c>
      <c r="G1408" s="9">
        <f>+F1408+D1408</f>
        <v>164682</v>
      </c>
      <c r="H1408" s="10">
        <v>4.3200000000000002E-2</v>
      </c>
      <c r="I1408" s="10">
        <v>3.8859999999999999E-2</v>
      </c>
      <c r="J1408" s="8">
        <f>+H1408*E1408</f>
        <v>6453.2160000000003</v>
      </c>
      <c r="K1408" s="8">
        <f>+G1408*I1408</f>
        <v>6399.54252</v>
      </c>
      <c r="L1408" s="11">
        <f>+K1408-J1408</f>
        <v>-53.673480000000382</v>
      </c>
    </row>
    <row r="1409" spans="1:12" x14ac:dyDescent="0.25">
      <c r="A1409" s="6">
        <v>32</v>
      </c>
      <c r="B1409" s="6" t="s">
        <v>52</v>
      </c>
      <c r="C1409" s="6" t="str">
        <f>A1409&amp;B1409</f>
        <v>32DERBYSHIRE</v>
      </c>
      <c r="D1409" s="7">
        <v>192850</v>
      </c>
      <c r="E1409" s="7">
        <v>119000</v>
      </c>
      <c r="F1409" s="8">
        <f>+(D1409-E1409)*0.8*-1</f>
        <v>-59080</v>
      </c>
      <c r="G1409" s="9">
        <f>+F1409+D1409</f>
        <v>133770</v>
      </c>
      <c r="H1409" s="10">
        <v>4.3200000000000002E-2</v>
      </c>
      <c r="I1409" s="10">
        <v>3.8859999999999999E-2</v>
      </c>
      <c r="J1409" s="8">
        <f>+H1409*E1409</f>
        <v>5140.8</v>
      </c>
      <c r="K1409" s="8">
        <f>+G1409*I1409</f>
        <v>5198.3022000000001</v>
      </c>
      <c r="L1409" s="11">
        <f>+K1409-J1409</f>
        <v>57.502199999999903</v>
      </c>
    </row>
    <row r="1410" spans="1:12" x14ac:dyDescent="0.25">
      <c r="A1410" s="6">
        <v>32</v>
      </c>
      <c r="B1410" s="6" t="s">
        <v>62</v>
      </c>
      <c r="C1410" s="6" t="str">
        <f>A1410&amp;B1410</f>
        <v>32EIGHTH ST</v>
      </c>
      <c r="D1410" s="7">
        <v>242760</v>
      </c>
      <c r="E1410" s="7">
        <v>129500</v>
      </c>
      <c r="F1410" s="8">
        <f>+(D1410-E1410)*0.8*-1</f>
        <v>-90608</v>
      </c>
      <c r="G1410" s="9">
        <f>+F1410+D1410</f>
        <v>152152</v>
      </c>
      <c r="H1410" s="10">
        <v>4.3200000000000002E-2</v>
      </c>
      <c r="I1410" s="10">
        <v>3.8859999999999999E-2</v>
      </c>
      <c r="J1410" s="8">
        <f>+H1410*E1410</f>
        <v>5594.4000000000005</v>
      </c>
      <c r="K1410" s="8">
        <f>+G1410*I1410</f>
        <v>5912.6267200000002</v>
      </c>
      <c r="L1410" s="11">
        <f>+K1410-J1410</f>
        <v>318.22671999999966</v>
      </c>
    </row>
    <row r="1411" spans="1:12" x14ac:dyDescent="0.25">
      <c r="A1411" s="6">
        <v>32</v>
      </c>
      <c r="B1411" s="6" t="s">
        <v>65</v>
      </c>
      <c r="C1411" s="6" t="str">
        <f>A1411&amp;B1411</f>
        <v>32ELM ST</v>
      </c>
      <c r="D1411" s="7">
        <v>197260</v>
      </c>
      <c r="E1411" s="7">
        <v>135030</v>
      </c>
      <c r="F1411" s="8">
        <f>+(D1411-E1411)*0.8*-1</f>
        <v>-49784</v>
      </c>
      <c r="G1411" s="9">
        <f>+F1411+D1411</f>
        <v>147476</v>
      </c>
      <c r="H1411" s="10">
        <v>4.3200000000000002E-2</v>
      </c>
      <c r="I1411" s="10">
        <v>3.8859999999999999E-2</v>
      </c>
      <c r="J1411" s="8">
        <f>+H1411*E1411</f>
        <v>5833.2960000000003</v>
      </c>
      <c r="K1411" s="8">
        <f>+G1411*I1411</f>
        <v>5730.9173599999995</v>
      </c>
      <c r="L1411" s="11">
        <f>+K1411-J1411</f>
        <v>-102.37864000000081</v>
      </c>
    </row>
    <row r="1412" spans="1:12" x14ac:dyDescent="0.25">
      <c r="A1412" s="6">
        <v>32</v>
      </c>
      <c r="B1412" s="6" t="s">
        <v>67</v>
      </c>
      <c r="C1412" s="6" t="str">
        <f>A1412&amp;B1412</f>
        <v>32EVELYN RD</v>
      </c>
      <c r="D1412" s="7">
        <v>169890</v>
      </c>
      <c r="E1412" s="7">
        <v>113120</v>
      </c>
      <c r="F1412" s="8">
        <f>+(D1412-E1412)*0.8*-1</f>
        <v>-45416</v>
      </c>
      <c r="G1412" s="9">
        <f>+F1412+D1412</f>
        <v>124474</v>
      </c>
      <c r="H1412" s="10">
        <v>4.3200000000000002E-2</v>
      </c>
      <c r="I1412" s="10">
        <v>3.8859999999999999E-2</v>
      </c>
      <c r="J1412" s="8">
        <f>+H1412*E1412</f>
        <v>4886.7840000000006</v>
      </c>
      <c r="K1412" s="8">
        <f>+G1412*I1412</f>
        <v>4837.0596399999995</v>
      </c>
      <c r="L1412" s="11">
        <f>+K1412-J1412</f>
        <v>-49.72436000000107</v>
      </c>
    </row>
    <row r="1413" spans="1:12" x14ac:dyDescent="0.25">
      <c r="A1413" s="6">
        <v>32</v>
      </c>
      <c r="B1413" s="6" t="s">
        <v>83</v>
      </c>
      <c r="C1413" s="6" t="str">
        <f>A1413&amp;B1413</f>
        <v>32GEORGE AVE</v>
      </c>
      <c r="D1413" s="7">
        <v>177520</v>
      </c>
      <c r="E1413" s="7">
        <v>120890</v>
      </c>
      <c r="F1413" s="8">
        <f>+(D1413-E1413)*0.8*-1</f>
        <v>-45304</v>
      </c>
      <c r="G1413" s="9">
        <f>+F1413+D1413</f>
        <v>132216</v>
      </c>
      <c r="H1413" s="10">
        <v>4.3200000000000002E-2</v>
      </c>
      <c r="I1413" s="10">
        <v>3.8859999999999999E-2</v>
      </c>
      <c r="J1413" s="8">
        <f>+H1413*E1413</f>
        <v>5222.4480000000003</v>
      </c>
      <c r="K1413" s="8">
        <f>+G1413*I1413</f>
        <v>5137.9137599999995</v>
      </c>
      <c r="L1413" s="11">
        <f>+K1413-J1413</f>
        <v>-84.534240000000864</v>
      </c>
    </row>
    <row r="1414" spans="1:12" x14ac:dyDescent="0.25">
      <c r="A1414" s="6">
        <v>32</v>
      </c>
      <c r="B1414" s="6" t="s">
        <v>85</v>
      </c>
      <c r="C1414" s="6" t="str">
        <f>A1414&amp;B1414</f>
        <v>32GRANDVIEW BLVD</v>
      </c>
      <c r="D1414" s="7">
        <v>236670</v>
      </c>
      <c r="E1414" s="7">
        <v>153650</v>
      </c>
      <c r="F1414" s="8">
        <f>+(D1414-E1414)*0.8*-1</f>
        <v>-66416</v>
      </c>
      <c r="G1414" s="9">
        <f>+F1414+D1414</f>
        <v>170254</v>
      </c>
      <c r="H1414" s="10">
        <v>4.3200000000000002E-2</v>
      </c>
      <c r="I1414" s="10">
        <v>3.8859999999999999E-2</v>
      </c>
      <c r="J1414" s="8">
        <f>+H1414*E1414</f>
        <v>6637.68</v>
      </c>
      <c r="K1414" s="8">
        <f>+G1414*I1414</f>
        <v>6616.0704399999995</v>
      </c>
      <c r="L1414" s="11">
        <f>+K1414-J1414</f>
        <v>-21.609560000000783</v>
      </c>
    </row>
    <row r="1415" spans="1:12" x14ac:dyDescent="0.25">
      <c r="A1415" s="6">
        <v>32</v>
      </c>
      <c r="B1415" s="6" t="s">
        <v>94</v>
      </c>
      <c r="C1415" s="6" t="str">
        <f>A1415&amp;B1415</f>
        <v>32HIGH ST</v>
      </c>
      <c r="D1415" s="7">
        <v>142100</v>
      </c>
      <c r="E1415" s="7">
        <v>108150</v>
      </c>
      <c r="F1415" s="8">
        <f>+(D1415-E1415)*0.8*-1</f>
        <v>-27160</v>
      </c>
      <c r="G1415" s="9">
        <f>+F1415+D1415</f>
        <v>114940</v>
      </c>
      <c r="H1415" s="10">
        <v>4.3200000000000002E-2</v>
      </c>
      <c r="I1415" s="10">
        <v>3.8859999999999999E-2</v>
      </c>
      <c r="J1415" s="8">
        <f>+H1415*E1415</f>
        <v>4672.08</v>
      </c>
      <c r="K1415" s="8">
        <f>+G1415*I1415</f>
        <v>4466.5684000000001</v>
      </c>
      <c r="L1415" s="11">
        <f>+K1415-J1415</f>
        <v>-205.51159999999982</v>
      </c>
    </row>
    <row r="1416" spans="1:12" x14ac:dyDescent="0.25">
      <c r="A1416" s="6">
        <v>32</v>
      </c>
      <c r="B1416" s="6" t="s">
        <v>98</v>
      </c>
      <c r="C1416" s="6" t="str">
        <f>A1416&amp;B1416</f>
        <v>32HILLCREST AVE</v>
      </c>
      <c r="D1416" s="7">
        <v>193060</v>
      </c>
      <c r="E1416" s="7">
        <v>125650</v>
      </c>
      <c r="F1416" s="8">
        <f>+(D1416-E1416)*0.8*-1</f>
        <v>-53928</v>
      </c>
      <c r="G1416" s="9">
        <f>+F1416+D1416</f>
        <v>139132</v>
      </c>
      <c r="H1416" s="10">
        <v>4.3200000000000002E-2</v>
      </c>
      <c r="I1416" s="10">
        <v>3.8859999999999999E-2</v>
      </c>
      <c r="J1416" s="8">
        <f>+H1416*E1416</f>
        <v>5428.08</v>
      </c>
      <c r="K1416" s="8">
        <f>+G1416*I1416</f>
        <v>5406.6695199999995</v>
      </c>
      <c r="L1416" s="11">
        <f>+K1416-J1416</f>
        <v>-21.410480000000462</v>
      </c>
    </row>
    <row r="1417" spans="1:12" x14ac:dyDescent="0.25">
      <c r="A1417" s="6">
        <v>32</v>
      </c>
      <c r="B1417" s="6" t="s">
        <v>100</v>
      </c>
      <c r="C1417" s="6" t="str">
        <f>A1417&amp;B1417</f>
        <v>32HOMESTEAD AVE</v>
      </c>
      <c r="D1417" s="7">
        <v>280280</v>
      </c>
      <c r="E1417" s="7">
        <v>188370</v>
      </c>
      <c r="F1417" s="8">
        <f>+(D1417-E1417)*0.8*-1</f>
        <v>-73528</v>
      </c>
      <c r="G1417" s="9">
        <f>+F1417+D1417</f>
        <v>206752</v>
      </c>
      <c r="H1417" s="10">
        <v>4.3200000000000002E-2</v>
      </c>
      <c r="I1417" s="10">
        <v>3.8859999999999999E-2</v>
      </c>
      <c r="J1417" s="8">
        <f>+H1417*E1417</f>
        <v>8137.5840000000007</v>
      </c>
      <c r="K1417" s="8">
        <f>+G1417*I1417</f>
        <v>8034.3827199999996</v>
      </c>
      <c r="L1417" s="11">
        <f>+K1417-J1417</f>
        <v>-103.20128000000113</v>
      </c>
    </row>
    <row r="1418" spans="1:12" x14ac:dyDescent="0.25">
      <c r="A1418" s="6">
        <v>32</v>
      </c>
      <c r="B1418" s="6" t="s">
        <v>102</v>
      </c>
      <c r="C1418" s="6" t="str">
        <f>A1418&amp;B1418</f>
        <v>32IANNOTTI LANE</v>
      </c>
      <c r="D1418" s="7">
        <v>191450</v>
      </c>
      <c r="E1418" s="7">
        <v>129710</v>
      </c>
      <c r="F1418" s="8">
        <f>+(D1418-E1418)*0.8*-1</f>
        <v>-49392</v>
      </c>
      <c r="G1418" s="9">
        <f>+F1418+D1418</f>
        <v>142058</v>
      </c>
      <c r="H1418" s="10">
        <v>4.3200000000000002E-2</v>
      </c>
      <c r="I1418" s="10">
        <v>3.8859999999999999E-2</v>
      </c>
      <c r="J1418" s="8">
        <f>+H1418*E1418</f>
        <v>5603.4720000000007</v>
      </c>
      <c r="K1418" s="8">
        <f>+G1418*I1418</f>
        <v>5520.3738800000001</v>
      </c>
      <c r="L1418" s="11">
        <f>+K1418-J1418</f>
        <v>-83.098120000000563</v>
      </c>
    </row>
    <row r="1419" spans="1:12" x14ac:dyDescent="0.25">
      <c r="A1419" s="6">
        <v>32</v>
      </c>
      <c r="B1419" s="6" t="s">
        <v>106</v>
      </c>
      <c r="C1419" s="6" t="str">
        <f>A1419&amp;B1419</f>
        <v>32JOHN ST</v>
      </c>
      <c r="D1419" s="7">
        <v>303730</v>
      </c>
      <c r="E1419" s="7">
        <v>201740</v>
      </c>
      <c r="F1419" s="8">
        <f>+(D1419-E1419)*0.8*-1</f>
        <v>-81592</v>
      </c>
      <c r="G1419" s="9">
        <f>+F1419+D1419</f>
        <v>222138</v>
      </c>
      <c r="H1419" s="10">
        <v>4.3200000000000002E-2</v>
      </c>
      <c r="I1419" s="10">
        <v>3.8859999999999999E-2</v>
      </c>
      <c r="J1419" s="8">
        <f>+H1419*E1419</f>
        <v>8715.1679999999997</v>
      </c>
      <c r="K1419" s="8">
        <f>+G1419*I1419</f>
        <v>8632.2826800000003</v>
      </c>
      <c r="L1419" s="11">
        <f>+K1419-J1419</f>
        <v>-82.88531999999941</v>
      </c>
    </row>
    <row r="1420" spans="1:12" x14ac:dyDescent="0.25">
      <c r="A1420" s="6">
        <v>32</v>
      </c>
      <c r="B1420" s="6" t="s">
        <v>114</v>
      </c>
      <c r="C1420" s="6" t="str">
        <f>A1420&amp;B1420</f>
        <v>32LAUREL AVE</v>
      </c>
      <c r="D1420" s="7">
        <v>237790</v>
      </c>
      <c r="E1420" s="7">
        <v>153650</v>
      </c>
      <c r="F1420" s="8">
        <f>+(D1420-E1420)*0.8*-1</f>
        <v>-67312</v>
      </c>
      <c r="G1420" s="9">
        <f>+F1420+D1420</f>
        <v>170478</v>
      </c>
      <c r="H1420" s="10">
        <v>4.3200000000000002E-2</v>
      </c>
      <c r="I1420" s="10">
        <v>3.8859999999999999E-2</v>
      </c>
      <c r="J1420" s="8">
        <f>+H1420*E1420</f>
        <v>6637.68</v>
      </c>
      <c r="K1420" s="8">
        <f>+G1420*I1420</f>
        <v>6624.7750799999994</v>
      </c>
      <c r="L1420" s="11">
        <f>+K1420-J1420</f>
        <v>-12.904920000000857</v>
      </c>
    </row>
    <row r="1421" spans="1:12" x14ac:dyDescent="0.25">
      <c r="A1421" s="6">
        <v>32</v>
      </c>
      <c r="B1421" s="6" t="s">
        <v>180</v>
      </c>
      <c r="C1421" s="6" t="str">
        <f>A1421&amp;B1421</f>
        <v>32MARSHALL LANE</v>
      </c>
      <c r="D1421" s="7">
        <v>180810</v>
      </c>
      <c r="E1421" s="7">
        <v>126070</v>
      </c>
      <c r="F1421" s="8">
        <f>+(D1421-E1421)*0.8*-1</f>
        <v>-43792</v>
      </c>
      <c r="G1421" s="9">
        <f>+F1421+D1421</f>
        <v>137018</v>
      </c>
      <c r="H1421" s="10">
        <v>4.3200000000000002E-2</v>
      </c>
      <c r="I1421" s="10">
        <v>3.8859999999999999E-2</v>
      </c>
      <c r="J1421" s="8">
        <f>+H1421*E1421</f>
        <v>5446.2240000000002</v>
      </c>
      <c r="K1421" s="8">
        <f>+G1421*I1421</f>
        <v>5324.5194799999999</v>
      </c>
      <c r="L1421" s="11">
        <f>+K1421-J1421</f>
        <v>-121.70452000000023</v>
      </c>
    </row>
    <row r="1422" spans="1:12" x14ac:dyDescent="0.25">
      <c r="A1422" s="6">
        <v>32</v>
      </c>
      <c r="B1422" s="6" t="s">
        <v>184</v>
      </c>
      <c r="C1422" s="6" t="str">
        <f>A1422&amp;B1422</f>
        <v>32MCLAUGHLIN TERR</v>
      </c>
      <c r="D1422" s="7">
        <v>239750</v>
      </c>
      <c r="E1422" s="7">
        <v>137970</v>
      </c>
      <c r="F1422" s="8">
        <f>+(D1422-E1422)*0.8*-1</f>
        <v>-81424</v>
      </c>
      <c r="G1422" s="9">
        <f>+F1422+D1422</f>
        <v>158326</v>
      </c>
      <c r="H1422" s="10">
        <v>4.3200000000000002E-2</v>
      </c>
      <c r="I1422" s="10">
        <v>3.8859999999999999E-2</v>
      </c>
      <c r="J1422" s="8">
        <f>+H1422*E1422</f>
        <v>5960.3040000000001</v>
      </c>
      <c r="K1422" s="8">
        <f>+G1422*I1422</f>
        <v>6152.5483599999998</v>
      </c>
      <c r="L1422" s="11">
        <f>+K1422-J1422</f>
        <v>192.24435999999969</v>
      </c>
    </row>
    <row r="1423" spans="1:12" x14ac:dyDescent="0.25">
      <c r="A1423" s="6">
        <v>32</v>
      </c>
      <c r="B1423" s="6" t="s">
        <v>186</v>
      </c>
      <c r="C1423" s="6" t="str">
        <f>A1423&amp;B1423</f>
        <v>32MOHAWK AVE</v>
      </c>
      <c r="D1423" s="7">
        <v>181720</v>
      </c>
      <c r="E1423" s="7">
        <v>112070</v>
      </c>
      <c r="F1423" s="8">
        <f>+(D1423-E1423)*0.8*-1</f>
        <v>-55720</v>
      </c>
      <c r="G1423" s="9">
        <f>+F1423+D1423</f>
        <v>126000</v>
      </c>
      <c r="H1423" s="10">
        <v>4.3200000000000002E-2</v>
      </c>
      <c r="I1423" s="10">
        <v>3.8859999999999999E-2</v>
      </c>
      <c r="J1423" s="8">
        <f>+H1423*E1423</f>
        <v>4841.424</v>
      </c>
      <c r="K1423" s="8">
        <f>+G1423*I1423</f>
        <v>4896.3599999999997</v>
      </c>
      <c r="L1423" s="11">
        <f>+K1423-J1423</f>
        <v>54.935999999999694</v>
      </c>
    </row>
    <row r="1424" spans="1:12" x14ac:dyDescent="0.25">
      <c r="A1424" s="12">
        <v>32</v>
      </c>
      <c r="B1424" s="12" t="s">
        <v>199</v>
      </c>
      <c r="C1424" s="6" t="str">
        <f>A1424&amp;B1424</f>
        <v>32ORANGEWOOD WEST</v>
      </c>
      <c r="D1424" s="13">
        <v>193410</v>
      </c>
      <c r="E1424" s="13">
        <v>106330</v>
      </c>
      <c r="F1424" s="8">
        <f>+(D1424-E1424)*0.8*-1</f>
        <v>-69664</v>
      </c>
      <c r="G1424" s="9">
        <f>+F1424+D1424</f>
        <v>123746</v>
      </c>
      <c r="H1424" s="10">
        <v>4.3200000000000002E-2</v>
      </c>
      <c r="I1424" s="10">
        <v>3.8859999999999999E-2</v>
      </c>
      <c r="J1424" s="8">
        <f>+H1424*E1424</f>
        <v>4593.4560000000001</v>
      </c>
      <c r="K1424" s="8">
        <f>+G1424*I1424</f>
        <v>4808.7695599999997</v>
      </c>
      <c r="L1424" s="11">
        <f>+K1424-J1424</f>
        <v>215.3135599999996</v>
      </c>
    </row>
    <row r="1425" spans="1:12" x14ac:dyDescent="0.25">
      <c r="A1425" s="6">
        <v>32</v>
      </c>
      <c r="B1425" s="6" t="s">
        <v>208</v>
      </c>
      <c r="C1425" s="6" t="str">
        <f>A1425&amp;B1425</f>
        <v>32PRAIRIE AVE</v>
      </c>
      <c r="D1425" s="7">
        <v>202090</v>
      </c>
      <c r="E1425" s="7">
        <v>139230</v>
      </c>
      <c r="F1425" s="8">
        <f>+(D1425-E1425)*0.8*-1</f>
        <v>-50288</v>
      </c>
      <c r="G1425" s="9">
        <f>+F1425+D1425</f>
        <v>151802</v>
      </c>
      <c r="H1425" s="10">
        <v>4.3200000000000002E-2</v>
      </c>
      <c r="I1425" s="10">
        <v>3.8859999999999999E-2</v>
      </c>
      <c r="J1425" s="8">
        <f>+H1425*E1425</f>
        <v>6014.7359999999999</v>
      </c>
      <c r="K1425" s="8">
        <f>+G1425*I1425</f>
        <v>5899.0257199999996</v>
      </c>
      <c r="L1425" s="11">
        <f>+K1425-J1425</f>
        <v>-115.71028000000024</v>
      </c>
    </row>
    <row r="1426" spans="1:12" x14ac:dyDescent="0.25">
      <c r="A1426" s="12">
        <v>32</v>
      </c>
      <c r="B1426" s="12" t="s">
        <v>214</v>
      </c>
      <c r="C1426" s="6" t="str">
        <f>A1426&amp;B1426</f>
        <v>32SANTANGELO TERR</v>
      </c>
      <c r="D1426" s="13">
        <v>111020</v>
      </c>
      <c r="E1426" s="13">
        <v>44590</v>
      </c>
      <c r="F1426" s="8">
        <f>+(D1426-E1426)*0.8*-1</f>
        <v>-53144</v>
      </c>
      <c r="G1426" s="9">
        <f>+F1426+D1426</f>
        <v>57876</v>
      </c>
      <c r="H1426" s="10">
        <v>4.3200000000000002E-2</v>
      </c>
      <c r="I1426" s="10">
        <v>3.8859999999999999E-2</v>
      </c>
      <c r="J1426" s="8">
        <f>+H1426*E1426</f>
        <v>1926.288</v>
      </c>
      <c r="K1426" s="8">
        <f>+G1426*I1426</f>
        <v>2249.0613600000001</v>
      </c>
      <c r="L1426" s="11">
        <f>+K1426-J1426</f>
        <v>322.77336000000014</v>
      </c>
    </row>
    <row r="1427" spans="1:12" x14ac:dyDescent="0.25">
      <c r="A1427" s="6">
        <v>32</v>
      </c>
      <c r="B1427" s="6" t="s">
        <v>221</v>
      </c>
      <c r="C1427" s="6" t="str">
        <f>A1427&amp;B1427</f>
        <v>32SHERWOOD AVE</v>
      </c>
      <c r="D1427" s="7">
        <v>179900</v>
      </c>
      <c r="E1427" s="7">
        <v>121380</v>
      </c>
      <c r="F1427" s="8">
        <f>+(D1427-E1427)*0.8*-1</f>
        <v>-46816</v>
      </c>
      <c r="G1427" s="9">
        <f>+F1427+D1427</f>
        <v>133084</v>
      </c>
      <c r="H1427" s="10">
        <v>4.3200000000000002E-2</v>
      </c>
      <c r="I1427" s="10">
        <v>3.8859999999999999E-2</v>
      </c>
      <c r="J1427" s="8">
        <f>+H1427*E1427</f>
        <v>5243.616</v>
      </c>
      <c r="K1427" s="8">
        <f>+G1427*I1427</f>
        <v>5171.6442399999996</v>
      </c>
      <c r="L1427" s="11">
        <f>+K1427-J1427</f>
        <v>-71.971760000000359</v>
      </c>
    </row>
    <row r="1428" spans="1:12" x14ac:dyDescent="0.25">
      <c r="A1428" s="6">
        <v>32</v>
      </c>
      <c r="B1428" s="6" t="s">
        <v>234</v>
      </c>
      <c r="C1428" s="6" t="str">
        <f>A1428&amp;B1428</f>
        <v>32SUMMIT COMMONS</v>
      </c>
      <c r="D1428" s="7">
        <v>203000</v>
      </c>
      <c r="E1428" s="7">
        <v>109900</v>
      </c>
      <c r="F1428" s="8">
        <f>+(D1428-E1428)*0.8*-1</f>
        <v>-74480</v>
      </c>
      <c r="G1428" s="9">
        <f>+F1428+D1428</f>
        <v>128520</v>
      </c>
      <c r="H1428" s="10">
        <v>4.3200000000000002E-2</v>
      </c>
      <c r="I1428" s="10">
        <v>3.8859999999999999E-2</v>
      </c>
      <c r="J1428" s="8">
        <f>+H1428*E1428</f>
        <v>4747.68</v>
      </c>
      <c r="K1428" s="8">
        <f>+G1428*I1428</f>
        <v>4994.2871999999998</v>
      </c>
      <c r="L1428" s="11">
        <f>+K1428-J1428</f>
        <v>246.60719999999947</v>
      </c>
    </row>
    <row r="1429" spans="1:12" x14ac:dyDescent="0.25">
      <c r="A1429" s="6">
        <v>32</v>
      </c>
      <c r="B1429" s="6" t="s">
        <v>236</v>
      </c>
      <c r="C1429" s="6" t="str">
        <f>A1429&amp;B1429</f>
        <v>32SUNSET DR</v>
      </c>
      <c r="D1429" s="7">
        <v>185920</v>
      </c>
      <c r="E1429" s="7">
        <v>133350</v>
      </c>
      <c r="F1429" s="8">
        <f>+(D1429-E1429)*0.8*-1</f>
        <v>-42056</v>
      </c>
      <c r="G1429" s="9">
        <f>+F1429+D1429</f>
        <v>143864</v>
      </c>
      <c r="H1429" s="10">
        <v>4.3200000000000002E-2</v>
      </c>
      <c r="I1429" s="10">
        <v>3.8859999999999999E-2</v>
      </c>
      <c r="J1429" s="8">
        <f>+H1429*E1429</f>
        <v>5760.72</v>
      </c>
      <c r="K1429" s="8">
        <f>+G1429*I1429</f>
        <v>5590.5550400000002</v>
      </c>
      <c r="L1429" s="11">
        <f>+K1429-J1429</f>
        <v>-170.16496000000006</v>
      </c>
    </row>
    <row r="1430" spans="1:12" x14ac:dyDescent="0.25">
      <c r="A1430" s="6">
        <v>32</v>
      </c>
      <c r="B1430" s="6" t="s">
        <v>238</v>
      </c>
      <c r="C1430" s="6" t="str">
        <f>A1430&amp;B1430</f>
        <v>32TENTH ST</v>
      </c>
      <c r="D1430" s="7">
        <v>273280</v>
      </c>
      <c r="E1430" s="7">
        <v>128590</v>
      </c>
      <c r="F1430" s="8">
        <f>+(D1430-E1430)*0.8*-1</f>
        <v>-115752</v>
      </c>
      <c r="G1430" s="9">
        <f>+F1430+D1430</f>
        <v>157528</v>
      </c>
      <c r="H1430" s="10">
        <v>4.3200000000000002E-2</v>
      </c>
      <c r="I1430" s="10">
        <v>3.8859999999999999E-2</v>
      </c>
      <c r="J1430" s="8">
        <f>+H1430*E1430</f>
        <v>5555.0880000000006</v>
      </c>
      <c r="K1430" s="8">
        <f>+G1430*I1430</f>
        <v>6121.5380799999994</v>
      </c>
      <c r="L1430" s="11">
        <f>+K1430-J1430</f>
        <v>566.45007999999871</v>
      </c>
    </row>
    <row r="1431" spans="1:12" x14ac:dyDescent="0.25">
      <c r="A1431" s="6">
        <v>33</v>
      </c>
      <c r="B1431" s="6" t="s">
        <v>1</v>
      </c>
      <c r="C1431" s="6" t="str">
        <f>A1431&amp;B1431</f>
        <v>33ACADEMY HILL RD</v>
      </c>
      <c r="D1431" s="7">
        <v>250250</v>
      </c>
      <c r="E1431" s="7">
        <v>175210</v>
      </c>
      <c r="F1431" s="8">
        <f>+(D1431-E1431)*0.8*-1</f>
        <v>-60032</v>
      </c>
      <c r="G1431" s="9">
        <f>+F1431+D1431</f>
        <v>190218</v>
      </c>
      <c r="H1431" s="10">
        <v>4.3200000000000002E-2</v>
      </c>
      <c r="I1431" s="10">
        <v>3.8859999999999999E-2</v>
      </c>
      <c r="J1431" s="8">
        <f>+H1431*E1431</f>
        <v>7569.0720000000001</v>
      </c>
      <c r="K1431" s="8">
        <f>+G1431*I1431</f>
        <v>7391.8714799999998</v>
      </c>
      <c r="L1431" s="11">
        <f>+K1431-J1431</f>
        <v>-177.20052000000032</v>
      </c>
    </row>
    <row r="1432" spans="1:12" x14ac:dyDescent="0.25">
      <c r="A1432" s="6">
        <v>33</v>
      </c>
      <c r="B1432" s="6" t="s">
        <v>13</v>
      </c>
      <c r="C1432" s="6" t="str">
        <f>A1432&amp;B1432</f>
        <v>33BELLEVIEW DR</v>
      </c>
      <c r="D1432" s="7">
        <v>253890</v>
      </c>
      <c r="E1432" s="7">
        <v>179760</v>
      </c>
      <c r="F1432" s="8">
        <f>+(D1432-E1432)*0.8*-1</f>
        <v>-59304</v>
      </c>
      <c r="G1432" s="9">
        <f>+F1432+D1432</f>
        <v>194586</v>
      </c>
      <c r="H1432" s="10">
        <v>4.3200000000000002E-2</v>
      </c>
      <c r="I1432" s="10">
        <v>3.8859999999999999E-2</v>
      </c>
      <c r="J1432" s="8">
        <f>+H1432*E1432</f>
        <v>7765.6320000000005</v>
      </c>
      <c r="K1432" s="8">
        <f>+G1432*I1432</f>
        <v>7561.6119600000002</v>
      </c>
      <c r="L1432" s="11">
        <f>+K1432-J1432</f>
        <v>-204.02004000000034</v>
      </c>
    </row>
    <row r="1433" spans="1:12" x14ac:dyDescent="0.25">
      <c r="A1433" s="6">
        <v>33</v>
      </c>
      <c r="B1433" s="6" t="s">
        <v>18</v>
      </c>
      <c r="C1433" s="6" t="str">
        <f>A1433&amp;B1433</f>
        <v>33BROOKSIDE COMM</v>
      </c>
      <c r="D1433" s="7">
        <v>135800</v>
      </c>
      <c r="E1433" s="7">
        <v>67620</v>
      </c>
      <c r="F1433" s="8">
        <f>+(D1433-E1433)*0.8*-1</f>
        <v>-54544</v>
      </c>
      <c r="G1433" s="9">
        <f>+F1433+D1433</f>
        <v>81256</v>
      </c>
      <c r="H1433" s="10">
        <v>4.3200000000000002E-2</v>
      </c>
      <c r="I1433" s="10">
        <v>3.8859999999999999E-2</v>
      </c>
      <c r="J1433" s="8">
        <f>+H1433*E1433</f>
        <v>2921.1840000000002</v>
      </c>
      <c r="K1433" s="8">
        <f>+G1433*I1433</f>
        <v>3157.6081599999998</v>
      </c>
      <c r="L1433" s="11">
        <f>+K1433-J1433</f>
        <v>236.42415999999957</v>
      </c>
    </row>
    <row r="1434" spans="1:12" x14ac:dyDescent="0.25">
      <c r="A1434" s="6">
        <v>33</v>
      </c>
      <c r="B1434" s="6" t="s">
        <v>33</v>
      </c>
      <c r="C1434" s="6" t="str">
        <f>A1434&amp;B1434</f>
        <v>33CLARK ST EXT</v>
      </c>
      <c r="D1434" s="7">
        <v>476770</v>
      </c>
      <c r="E1434" s="7">
        <v>272700</v>
      </c>
      <c r="F1434" s="8">
        <f>+(D1434-E1434)*0.8*-1</f>
        <v>-163256</v>
      </c>
      <c r="G1434" s="9">
        <f>+F1434+D1434</f>
        <v>313514</v>
      </c>
      <c r="H1434" s="10">
        <v>4.3200000000000002E-2</v>
      </c>
      <c r="I1434" s="10">
        <v>3.8859999999999999E-2</v>
      </c>
      <c r="J1434" s="8">
        <f>+H1434*E1434</f>
        <v>11780.640000000001</v>
      </c>
      <c r="K1434" s="8">
        <f>+G1434*I1434</f>
        <v>12183.154039999999</v>
      </c>
      <c r="L1434" s="11">
        <f>+K1434-J1434</f>
        <v>402.5140399999982</v>
      </c>
    </row>
    <row r="1435" spans="1:12" x14ac:dyDescent="0.25">
      <c r="A1435" s="6">
        <v>33</v>
      </c>
      <c r="B1435" s="6" t="s">
        <v>34</v>
      </c>
      <c r="C1435" s="6" t="str">
        <f>A1435&amp;B1435</f>
        <v>33COE LANE</v>
      </c>
      <c r="D1435" s="7">
        <v>432320</v>
      </c>
      <c r="E1435" s="7">
        <v>277760</v>
      </c>
      <c r="F1435" s="8">
        <f>+(D1435-E1435)*0.8*-1</f>
        <v>-123648</v>
      </c>
      <c r="G1435" s="9">
        <f>+F1435+D1435</f>
        <v>308672</v>
      </c>
      <c r="H1435" s="10">
        <v>4.3200000000000002E-2</v>
      </c>
      <c r="I1435" s="10">
        <v>3.8859999999999999E-2</v>
      </c>
      <c r="J1435" s="8">
        <f>+H1435*E1435</f>
        <v>11999.232</v>
      </c>
      <c r="K1435" s="8">
        <f>+G1435*I1435</f>
        <v>11994.993919999999</v>
      </c>
      <c r="L1435" s="11">
        <f>+K1435-J1435</f>
        <v>-4.2380800000009913</v>
      </c>
    </row>
    <row r="1436" spans="1:12" x14ac:dyDescent="0.25">
      <c r="A1436" s="6">
        <v>33</v>
      </c>
      <c r="B1436" s="6" t="s">
        <v>36</v>
      </c>
      <c r="C1436" s="6" t="str">
        <f>A1436&amp;B1436</f>
        <v>33COMMODORE COMMO</v>
      </c>
      <c r="D1436" s="7">
        <v>170450</v>
      </c>
      <c r="E1436" s="7">
        <v>93170</v>
      </c>
      <c r="F1436" s="8">
        <f>+(D1436-E1436)*0.8*-1</f>
        <v>-61824</v>
      </c>
      <c r="G1436" s="9">
        <f>+F1436+D1436</f>
        <v>108626</v>
      </c>
      <c r="H1436" s="10">
        <v>4.3200000000000002E-2</v>
      </c>
      <c r="I1436" s="10">
        <v>3.8859999999999999E-2</v>
      </c>
      <c r="J1436" s="8">
        <f>+H1436*E1436</f>
        <v>4024.9440000000004</v>
      </c>
      <c r="K1436" s="8">
        <f>+G1436*I1436</f>
        <v>4221.2063600000001</v>
      </c>
      <c r="L1436" s="11">
        <f>+K1436-J1436</f>
        <v>196.26235999999972</v>
      </c>
    </row>
    <row r="1437" spans="1:12" x14ac:dyDescent="0.25">
      <c r="A1437" s="6">
        <v>33</v>
      </c>
      <c r="B1437" s="6" t="s">
        <v>37</v>
      </c>
      <c r="C1437" s="6" t="str">
        <f>A1437&amp;B1437</f>
        <v>33COMMODORE HULL</v>
      </c>
      <c r="D1437" s="7">
        <v>394100</v>
      </c>
      <c r="E1437" s="7">
        <v>250530</v>
      </c>
      <c r="F1437" s="8">
        <f>+(D1437-E1437)*0.8*-1</f>
        <v>-114856</v>
      </c>
      <c r="G1437" s="9">
        <f>+F1437+D1437</f>
        <v>279244</v>
      </c>
      <c r="H1437" s="10">
        <v>4.3200000000000002E-2</v>
      </c>
      <c r="I1437" s="10">
        <v>3.8859999999999999E-2</v>
      </c>
      <c r="J1437" s="8">
        <f>+H1437*E1437</f>
        <v>10822.896000000001</v>
      </c>
      <c r="K1437" s="8">
        <f>+G1437*I1437</f>
        <v>10851.421839999999</v>
      </c>
      <c r="L1437" s="11">
        <f>+K1437-J1437</f>
        <v>28.525839999998425</v>
      </c>
    </row>
    <row r="1438" spans="1:12" x14ac:dyDescent="0.25">
      <c r="A1438" s="6">
        <v>33</v>
      </c>
      <c r="B1438" s="6" t="s">
        <v>43</v>
      </c>
      <c r="C1438" s="6" t="str">
        <f>A1438&amp;B1438</f>
        <v>33CULLINS HILL RD</v>
      </c>
      <c r="D1438" s="7">
        <v>452480</v>
      </c>
      <c r="E1438" s="7">
        <v>283220</v>
      </c>
      <c r="F1438" s="8">
        <f>+(D1438-E1438)*0.8*-1</f>
        <v>-135408</v>
      </c>
      <c r="G1438" s="9">
        <f>+F1438+D1438</f>
        <v>317072</v>
      </c>
      <c r="H1438" s="10">
        <v>4.3200000000000002E-2</v>
      </c>
      <c r="I1438" s="10">
        <v>3.8859999999999999E-2</v>
      </c>
      <c r="J1438" s="8">
        <f>+H1438*E1438</f>
        <v>12235.104000000001</v>
      </c>
      <c r="K1438" s="8">
        <f>+G1438*I1438</f>
        <v>12321.41792</v>
      </c>
      <c r="L1438" s="11">
        <f>+K1438-J1438</f>
        <v>86.313919999998689</v>
      </c>
    </row>
    <row r="1439" spans="1:12" x14ac:dyDescent="0.25">
      <c r="A1439" s="6">
        <v>33</v>
      </c>
      <c r="B1439" s="6" t="s">
        <v>50</v>
      </c>
      <c r="C1439" s="6" t="str">
        <f>A1439&amp;B1439</f>
        <v>33DERBY NECK RD</v>
      </c>
      <c r="D1439" s="7">
        <v>249060</v>
      </c>
      <c r="E1439" s="7">
        <v>175770</v>
      </c>
      <c r="F1439" s="8">
        <f>+(D1439-E1439)*0.8*-1</f>
        <v>-58632</v>
      </c>
      <c r="G1439" s="9">
        <f>+F1439+D1439</f>
        <v>190428</v>
      </c>
      <c r="H1439" s="10">
        <v>4.3200000000000002E-2</v>
      </c>
      <c r="I1439" s="10">
        <v>3.8859999999999999E-2</v>
      </c>
      <c r="J1439" s="8">
        <f>+H1439*E1439</f>
        <v>7593.2640000000001</v>
      </c>
      <c r="K1439" s="8">
        <f>+G1439*I1439</f>
        <v>7400.03208</v>
      </c>
      <c r="L1439" s="11">
        <f>+K1439-J1439</f>
        <v>-193.23192000000017</v>
      </c>
    </row>
    <row r="1440" spans="1:12" x14ac:dyDescent="0.25">
      <c r="A1440" s="6">
        <v>33</v>
      </c>
      <c r="B1440" s="6" t="s">
        <v>52</v>
      </c>
      <c r="C1440" s="6" t="str">
        <f>A1440&amp;B1440</f>
        <v>33DERBYSHIRE</v>
      </c>
      <c r="D1440" s="7">
        <v>191590</v>
      </c>
      <c r="E1440" s="7">
        <v>116550</v>
      </c>
      <c r="F1440" s="8">
        <f>+(D1440-E1440)*0.8*-1</f>
        <v>-60032</v>
      </c>
      <c r="G1440" s="9">
        <f>+F1440+D1440</f>
        <v>131558</v>
      </c>
      <c r="H1440" s="10">
        <v>4.3200000000000002E-2</v>
      </c>
      <c r="I1440" s="10">
        <v>3.8859999999999999E-2</v>
      </c>
      <c r="J1440" s="8">
        <f>+H1440*E1440</f>
        <v>5034.96</v>
      </c>
      <c r="K1440" s="8">
        <f>+G1440*I1440</f>
        <v>5112.3438799999994</v>
      </c>
      <c r="L1440" s="11">
        <f>+K1440-J1440</f>
        <v>77.383879999999408</v>
      </c>
    </row>
    <row r="1441" spans="1:12" x14ac:dyDescent="0.25">
      <c r="A1441" s="6">
        <v>33</v>
      </c>
      <c r="B1441" s="6" t="s">
        <v>60</v>
      </c>
      <c r="C1441" s="6" t="str">
        <f>A1441&amp;B1441</f>
        <v>33E NINTH ST</v>
      </c>
      <c r="D1441" s="7">
        <v>316190</v>
      </c>
      <c r="E1441" s="7">
        <v>217210</v>
      </c>
      <c r="F1441" s="8">
        <f>+(D1441-E1441)*0.8*-1</f>
        <v>-79184</v>
      </c>
      <c r="G1441" s="9">
        <f>+F1441+D1441</f>
        <v>237006</v>
      </c>
      <c r="H1441" s="10">
        <v>4.3200000000000002E-2</v>
      </c>
      <c r="I1441" s="10">
        <v>3.8859999999999999E-2</v>
      </c>
      <c r="J1441" s="8">
        <f>+H1441*E1441</f>
        <v>9383.4719999999998</v>
      </c>
      <c r="K1441" s="8">
        <f>+G1441*I1441</f>
        <v>9210.0531599999995</v>
      </c>
      <c r="L1441" s="11">
        <f>+K1441-J1441</f>
        <v>-173.41884000000027</v>
      </c>
    </row>
    <row r="1442" spans="1:12" x14ac:dyDescent="0.25">
      <c r="A1442" s="6">
        <v>33</v>
      </c>
      <c r="B1442" s="6" t="s">
        <v>61</v>
      </c>
      <c r="C1442" s="6" t="str">
        <f>A1442&amp;B1442</f>
        <v>33E ST</v>
      </c>
      <c r="D1442" s="7">
        <v>212030</v>
      </c>
      <c r="E1442" s="7">
        <v>135730</v>
      </c>
      <c r="F1442" s="8">
        <f>+(D1442-E1442)*0.8*-1</f>
        <v>-61040</v>
      </c>
      <c r="G1442" s="9">
        <f>+F1442+D1442</f>
        <v>150990</v>
      </c>
      <c r="H1442" s="10">
        <v>4.3200000000000002E-2</v>
      </c>
      <c r="I1442" s="10">
        <v>3.8859999999999999E-2</v>
      </c>
      <c r="J1442" s="8">
        <f>+H1442*E1442</f>
        <v>5863.5360000000001</v>
      </c>
      <c r="K1442" s="8">
        <f>+G1442*I1442</f>
        <v>5867.4713999999994</v>
      </c>
      <c r="L1442" s="11">
        <f>+K1442-J1442</f>
        <v>3.9353999999993903</v>
      </c>
    </row>
    <row r="1443" spans="1:12" x14ac:dyDescent="0.25">
      <c r="A1443" s="6">
        <v>33</v>
      </c>
      <c r="B1443" s="6" t="s">
        <v>65</v>
      </c>
      <c r="C1443" s="6" t="str">
        <f>A1443&amp;B1443</f>
        <v>33ELM ST</v>
      </c>
      <c r="D1443" s="7">
        <v>133770</v>
      </c>
      <c r="E1443" s="7">
        <v>82320</v>
      </c>
      <c r="F1443" s="8">
        <f>+(D1443-E1443)*0.8*-1</f>
        <v>-41160</v>
      </c>
      <c r="G1443" s="9">
        <f>+F1443+D1443</f>
        <v>92610</v>
      </c>
      <c r="H1443" s="10">
        <v>4.3200000000000002E-2</v>
      </c>
      <c r="I1443" s="10">
        <v>3.8859999999999999E-2</v>
      </c>
      <c r="J1443" s="8">
        <f>+H1443*E1443</f>
        <v>3556.2240000000002</v>
      </c>
      <c r="K1443" s="8">
        <f>+G1443*I1443</f>
        <v>3598.8245999999999</v>
      </c>
      <c r="L1443" s="11">
        <f>+K1443-J1443</f>
        <v>42.600599999999758</v>
      </c>
    </row>
    <row r="1444" spans="1:12" x14ac:dyDescent="0.25">
      <c r="A1444" s="12">
        <v>33</v>
      </c>
      <c r="B1444" s="12" t="s">
        <v>87</v>
      </c>
      <c r="C1444" s="6" t="str">
        <f>A1444&amp;B1444</f>
        <v>33GROVE AVE</v>
      </c>
      <c r="D1444" s="13">
        <v>213080</v>
      </c>
      <c r="E1444" s="13">
        <v>111160</v>
      </c>
      <c r="F1444" s="8">
        <f>+(D1444-E1444)*0.8*-1</f>
        <v>-81536</v>
      </c>
      <c r="G1444" s="9">
        <f>+F1444+D1444</f>
        <v>131544</v>
      </c>
      <c r="H1444" s="10">
        <v>4.3200000000000002E-2</v>
      </c>
      <c r="I1444" s="10">
        <v>3.8859999999999999E-2</v>
      </c>
      <c r="J1444" s="8">
        <f>+H1444*E1444</f>
        <v>4802.1120000000001</v>
      </c>
      <c r="K1444" s="8">
        <f>+G1444*I1444</f>
        <v>5111.7998399999997</v>
      </c>
      <c r="L1444" s="11">
        <f>+K1444-J1444</f>
        <v>309.6878399999996</v>
      </c>
    </row>
    <row r="1445" spans="1:12" x14ac:dyDescent="0.25">
      <c r="A1445" s="6">
        <v>33</v>
      </c>
      <c r="B1445" s="6" t="s">
        <v>88</v>
      </c>
      <c r="C1445" s="6" t="str">
        <f>A1445&amp;B1445</f>
        <v>33HAROLD AVE</v>
      </c>
      <c r="D1445" s="7">
        <v>237020</v>
      </c>
      <c r="E1445" s="7">
        <v>151480</v>
      </c>
      <c r="F1445" s="8">
        <f>+(D1445-E1445)*0.8*-1</f>
        <v>-68432</v>
      </c>
      <c r="G1445" s="9">
        <f>+F1445+D1445</f>
        <v>168588</v>
      </c>
      <c r="H1445" s="10">
        <v>4.3200000000000002E-2</v>
      </c>
      <c r="I1445" s="10">
        <v>3.8859999999999999E-2</v>
      </c>
      <c r="J1445" s="8">
        <f>+H1445*E1445</f>
        <v>6543.9360000000006</v>
      </c>
      <c r="K1445" s="8">
        <f>+G1445*I1445</f>
        <v>6551.3296799999998</v>
      </c>
      <c r="L1445" s="11">
        <f>+K1445-J1445</f>
        <v>7.3936799999992218</v>
      </c>
    </row>
    <row r="1446" spans="1:12" x14ac:dyDescent="0.25">
      <c r="A1446" s="6">
        <v>33</v>
      </c>
      <c r="B1446" s="6" t="s">
        <v>93</v>
      </c>
      <c r="C1446" s="6" t="str">
        <f>A1446&amp;B1446</f>
        <v>33HICKORY RD</v>
      </c>
      <c r="D1446" s="7">
        <v>234920</v>
      </c>
      <c r="E1446" s="7">
        <v>168070</v>
      </c>
      <c r="F1446" s="8">
        <f>+(D1446-E1446)*0.8*-1</f>
        <v>-53480</v>
      </c>
      <c r="G1446" s="9">
        <f>+F1446+D1446</f>
        <v>181440</v>
      </c>
      <c r="H1446" s="10">
        <v>4.3200000000000002E-2</v>
      </c>
      <c r="I1446" s="10">
        <v>3.8859999999999999E-2</v>
      </c>
      <c r="J1446" s="8">
        <f>+H1446*E1446</f>
        <v>7260.6240000000007</v>
      </c>
      <c r="K1446" s="8">
        <f>+G1446*I1446</f>
        <v>7050.7583999999997</v>
      </c>
      <c r="L1446" s="11">
        <f>+K1446-J1446</f>
        <v>-209.865600000001</v>
      </c>
    </row>
    <row r="1447" spans="1:12" x14ac:dyDescent="0.25">
      <c r="A1447" s="6">
        <v>33</v>
      </c>
      <c r="B1447" s="6" t="s">
        <v>114</v>
      </c>
      <c r="C1447" s="6" t="str">
        <f>A1447&amp;B1447</f>
        <v>33LAUREL AVE</v>
      </c>
      <c r="D1447" s="7">
        <v>235410</v>
      </c>
      <c r="E1447" s="7">
        <v>151620</v>
      </c>
      <c r="F1447" s="8">
        <f>+(D1447-E1447)*0.8*-1</f>
        <v>-67032</v>
      </c>
      <c r="G1447" s="9">
        <f>+F1447+D1447</f>
        <v>168378</v>
      </c>
      <c r="H1447" s="10">
        <v>4.3200000000000002E-2</v>
      </c>
      <c r="I1447" s="10">
        <v>3.8859999999999999E-2</v>
      </c>
      <c r="J1447" s="8">
        <f>+H1447*E1447</f>
        <v>6549.9840000000004</v>
      </c>
      <c r="K1447" s="8">
        <f>+G1447*I1447</f>
        <v>6543.1690799999997</v>
      </c>
      <c r="L1447" s="11">
        <f>+K1447-J1447</f>
        <v>-6.8149200000007113</v>
      </c>
    </row>
    <row r="1448" spans="1:12" x14ac:dyDescent="0.25">
      <c r="A1448" s="6">
        <v>33</v>
      </c>
      <c r="B1448" s="6" t="s">
        <v>122</v>
      </c>
      <c r="C1448" s="6" t="str">
        <f>A1448&amp;B1448</f>
        <v>33MAPLE AVE</v>
      </c>
      <c r="D1448" s="7">
        <v>176960</v>
      </c>
      <c r="E1448" s="7">
        <v>119490</v>
      </c>
      <c r="F1448" s="8">
        <f>+(D1448-E1448)*0.8*-1</f>
        <v>-45976</v>
      </c>
      <c r="G1448" s="9">
        <f>+F1448+D1448</f>
        <v>130984</v>
      </c>
      <c r="H1448" s="10">
        <v>4.3200000000000002E-2</v>
      </c>
      <c r="I1448" s="10">
        <v>3.8859999999999999E-2</v>
      </c>
      <c r="J1448" s="8">
        <f>+H1448*E1448</f>
        <v>5161.9679999999998</v>
      </c>
      <c r="K1448" s="8">
        <f>+G1448*I1448</f>
        <v>5090.0382399999999</v>
      </c>
      <c r="L1448" s="11">
        <f>+K1448-J1448</f>
        <v>-71.929759999999987</v>
      </c>
    </row>
    <row r="1449" spans="1:12" x14ac:dyDescent="0.25">
      <c r="A1449" s="6">
        <v>33</v>
      </c>
      <c r="B1449" s="6" t="s">
        <v>195</v>
      </c>
      <c r="C1449" s="6" t="str">
        <f>A1449&amp;B1449</f>
        <v>33OAK ST</v>
      </c>
      <c r="D1449" s="7">
        <v>159320</v>
      </c>
      <c r="E1449" s="7">
        <v>77350</v>
      </c>
      <c r="F1449" s="8">
        <f>+(D1449-E1449)*0.8*-1</f>
        <v>-65576</v>
      </c>
      <c r="G1449" s="9">
        <f>+F1449+D1449</f>
        <v>93744</v>
      </c>
      <c r="H1449" s="10">
        <v>4.3200000000000002E-2</v>
      </c>
      <c r="I1449" s="10">
        <v>3.8859999999999999E-2</v>
      </c>
      <c r="J1449" s="8">
        <f>+H1449*E1449</f>
        <v>3341.52</v>
      </c>
      <c r="K1449" s="8">
        <f>+G1449*I1449</f>
        <v>3642.8918399999998</v>
      </c>
      <c r="L1449" s="11">
        <f>+K1449-J1449</f>
        <v>301.37183999999979</v>
      </c>
    </row>
    <row r="1450" spans="1:12" x14ac:dyDescent="0.25">
      <c r="A1450" s="6">
        <v>33</v>
      </c>
      <c r="B1450" s="6" t="s">
        <v>199</v>
      </c>
      <c r="C1450" s="6" t="str">
        <f>A1450&amp;B1450</f>
        <v>33ORANGEWOOD WEST</v>
      </c>
      <c r="D1450" s="7">
        <v>171920</v>
      </c>
      <c r="E1450" s="7">
        <v>99610</v>
      </c>
      <c r="F1450" s="8">
        <f>+(D1450-E1450)*0.8*-1</f>
        <v>-57848</v>
      </c>
      <c r="G1450" s="9">
        <f>+F1450+D1450</f>
        <v>114072</v>
      </c>
      <c r="H1450" s="10">
        <v>4.3200000000000002E-2</v>
      </c>
      <c r="I1450" s="10">
        <v>3.8859999999999999E-2</v>
      </c>
      <c r="J1450" s="8">
        <f>+H1450*E1450</f>
        <v>4303.152</v>
      </c>
      <c r="K1450" s="8">
        <f>+G1450*I1450</f>
        <v>4432.8379199999999</v>
      </c>
      <c r="L1450" s="11">
        <f>+K1450-J1450</f>
        <v>129.6859199999999</v>
      </c>
    </row>
    <row r="1451" spans="1:12" x14ac:dyDescent="0.25">
      <c r="A1451" s="12">
        <v>33</v>
      </c>
      <c r="B1451" s="12" t="s">
        <v>201</v>
      </c>
      <c r="C1451" s="6" t="str">
        <f>A1451&amp;B1451</f>
        <v>33PARK AVE</v>
      </c>
      <c r="D1451" s="13">
        <v>218260</v>
      </c>
      <c r="E1451" s="13">
        <v>104160</v>
      </c>
      <c r="F1451" s="8">
        <f>+(D1451-E1451)*0.8*-1</f>
        <v>-91280</v>
      </c>
      <c r="G1451" s="9">
        <f>+F1451+D1451</f>
        <v>126980</v>
      </c>
      <c r="H1451" s="10">
        <v>4.3200000000000002E-2</v>
      </c>
      <c r="I1451" s="10">
        <v>3.8859999999999999E-2</v>
      </c>
      <c r="J1451" s="8">
        <f>+H1451*E1451</f>
        <v>4499.7120000000004</v>
      </c>
      <c r="K1451" s="8">
        <f>+G1451*I1451</f>
        <v>4934.4427999999998</v>
      </c>
      <c r="L1451" s="11">
        <f>+K1451-J1451</f>
        <v>434.73079999999936</v>
      </c>
    </row>
    <row r="1452" spans="1:12" x14ac:dyDescent="0.25">
      <c r="A1452" s="6">
        <v>33</v>
      </c>
      <c r="B1452" s="6" t="s">
        <v>204</v>
      </c>
      <c r="C1452" s="6" t="str">
        <f>A1452&amp;B1452</f>
        <v>33PAUGASSETT RD</v>
      </c>
      <c r="D1452" s="7">
        <v>248430</v>
      </c>
      <c r="E1452" s="7">
        <v>176610</v>
      </c>
      <c r="F1452" s="8">
        <f>+(D1452-E1452)*0.8*-1</f>
        <v>-57456</v>
      </c>
      <c r="G1452" s="9">
        <f>+F1452+D1452</f>
        <v>190974</v>
      </c>
      <c r="H1452" s="10">
        <v>4.3200000000000002E-2</v>
      </c>
      <c r="I1452" s="10">
        <v>3.8859999999999999E-2</v>
      </c>
      <c r="J1452" s="8">
        <f>+H1452*E1452</f>
        <v>7629.5520000000006</v>
      </c>
      <c r="K1452" s="8">
        <f>+G1452*I1452</f>
        <v>7421.24964</v>
      </c>
      <c r="L1452" s="11">
        <f>+K1452-J1452</f>
        <v>-208.30236000000059</v>
      </c>
    </row>
    <row r="1453" spans="1:12" x14ac:dyDescent="0.25">
      <c r="A1453" s="6">
        <v>33</v>
      </c>
      <c r="B1453" s="6" t="s">
        <v>214</v>
      </c>
      <c r="C1453" s="6" t="str">
        <f>A1453&amp;B1453</f>
        <v>33SANTANGELO TERR</v>
      </c>
      <c r="D1453" s="7">
        <v>138810</v>
      </c>
      <c r="E1453" s="7">
        <v>52150</v>
      </c>
      <c r="F1453" s="8">
        <f>+(D1453-E1453)*0.8*-1</f>
        <v>-69328</v>
      </c>
      <c r="G1453" s="9">
        <f>+F1453+D1453</f>
        <v>69482</v>
      </c>
      <c r="H1453" s="10">
        <v>4.3200000000000002E-2</v>
      </c>
      <c r="I1453" s="10">
        <v>3.8859999999999999E-2</v>
      </c>
      <c r="J1453" s="8">
        <f>+H1453*E1453</f>
        <v>2252.88</v>
      </c>
      <c r="K1453" s="8">
        <f>+G1453*I1453</f>
        <v>2700.0705199999998</v>
      </c>
      <c r="L1453" s="11">
        <f>+K1453-J1453</f>
        <v>447.19051999999965</v>
      </c>
    </row>
    <row r="1454" spans="1:12" x14ac:dyDescent="0.25">
      <c r="A1454" s="6">
        <v>33</v>
      </c>
      <c r="B1454" s="6" t="s">
        <v>216</v>
      </c>
      <c r="C1454" s="6" t="str">
        <f>A1454&amp;B1454</f>
        <v>33SELMA AVE</v>
      </c>
      <c r="D1454" s="7">
        <v>244930</v>
      </c>
      <c r="E1454" s="7">
        <v>175980</v>
      </c>
      <c r="F1454" s="8">
        <f>+(D1454-E1454)*0.8*-1</f>
        <v>-55160</v>
      </c>
      <c r="G1454" s="9">
        <f>+F1454+D1454</f>
        <v>189770</v>
      </c>
      <c r="H1454" s="10">
        <v>4.3200000000000002E-2</v>
      </c>
      <c r="I1454" s="10">
        <v>3.8859999999999999E-2</v>
      </c>
      <c r="J1454" s="8">
        <f>+H1454*E1454</f>
        <v>7602.3360000000002</v>
      </c>
      <c r="K1454" s="8">
        <f>+G1454*I1454</f>
        <v>7374.4621999999999</v>
      </c>
      <c r="L1454" s="11">
        <f>+K1454-J1454</f>
        <v>-227.8738000000003</v>
      </c>
    </row>
    <row r="1455" spans="1:12" x14ac:dyDescent="0.25">
      <c r="A1455" s="6">
        <v>33</v>
      </c>
      <c r="B1455" s="6" t="s">
        <v>221</v>
      </c>
      <c r="C1455" s="6" t="str">
        <f>A1455&amp;B1455</f>
        <v>33SHERWOOD AVE</v>
      </c>
      <c r="D1455" s="7">
        <v>308910</v>
      </c>
      <c r="E1455" s="7">
        <v>205170</v>
      </c>
      <c r="F1455" s="8">
        <f>+(D1455-E1455)*0.8*-1</f>
        <v>-82992</v>
      </c>
      <c r="G1455" s="9">
        <f>+F1455+D1455</f>
        <v>225918</v>
      </c>
      <c r="H1455" s="10">
        <v>4.3200000000000002E-2</v>
      </c>
      <c r="I1455" s="10">
        <v>3.8859999999999999E-2</v>
      </c>
      <c r="J1455" s="8">
        <f>+H1455*E1455</f>
        <v>8863.344000000001</v>
      </c>
      <c r="K1455" s="8">
        <f>+G1455*I1455</f>
        <v>8779.1734799999995</v>
      </c>
      <c r="L1455" s="11">
        <f>+K1455-J1455</f>
        <v>-84.170520000001488</v>
      </c>
    </row>
    <row r="1456" spans="1:12" x14ac:dyDescent="0.25">
      <c r="A1456" s="6">
        <v>33</v>
      </c>
      <c r="B1456" s="6" t="s">
        <v>226</v>
      </c>
      <c r="C1456" s="6" t="str">
        <f>A1456&amp;B1456</f>
        <v>33SMITH ST</v>
      </c>
      <c r="D1456" s="7">
        <v>192430</v>
      </c>
      <c r="E1456" s="7">
        <v>92190</v>
      </c>
      <c r="F1456" s="8">
        <f>+(D1456-E1456)*0.8*-1</f>
        <v>-80192</v>
      </c>
      <c r="G1456" s="9">
        <f>+F1456+D1456</f>
        <v>112238</v>
      </c>
      <c r="H1456" s="10">
        <v>4.3200000000000002E-2</v>
      </c>
      <c r="I1456" s="10">
        <v>3.8859999999999999E-2</v>
      </c>
      <c r="J1456" s="8">
        <f>+H1456*E1456</f>
        <v>3982.6080000000002</v>
      </c>
      <c r="K1456" s="8">
        <f>+G1456*I1456</f>
        <v>4361.5686799999994</v>
      </c>
      <c r="L1456" s="11">
        <f>+K1456-J1456</f>
        <v>378.96067999999923</v>
      </c>
    </row>
    <row r="1457" spans="1:12" x14ac:dyDescent="0.25">
      <c r="A1457" s="6">
        <v>33</v>
      </c>
      <c r="B1457" s="6" t="s">
        <v>234</v>
      </c>
      <c r="C1457" s="6" t="str">
        <f>A1457&amp;B1457</f>
        <v>33SUMMIT COMMONS</v>
      </c>
      <c r="D1457" s="7">
        <v>203000</v>
      </c>
      <c r="E1457" s="7">
        <v>109900</v>
      </c>
      <c r="F1457" s="8">
        <f>+(D1457-E1457)*0.8*-1</f>
        <v>-74480</v>
      </c>
      <c r="G1457" s="9">
        <f>+F1457+D1457</f>
        <v>128520</v>
      </c>
      <c r="H1457" s="10">
        <v>4.3200000000000002E-2</v>
      </c>
      <c r="I1457" s="10">
        <v>3.8859999999999999E-2</v>
      </c>
      <c r="J1457" s="8">
        <f>+H1457*E1457</f>
        <v>4747.68</v>
      </c>
      <c r="K1457" s="8">
        <f>+G1457*I1457</f>
        <v>4994.2871999999998</v>
      </c>
      <c r="L1457" s="11">
        <f>+K1457-J1457</f>
        <v>246.60719999999947</v>
      </c>
    </row>
    <row r="1458" spans="1:12" x14ac:dyDescent="0.25">
      <c r="A1458" s="6">
        <v>34</v>
      </c>
      <c r="B1458" s="6" t="s">
        <v>4</v>
      </c>
      <c r="C1458" s="6" t="str">
        <f>A1458&amp;B1458</f>
        <v>34ANSON ST</v>
      </c>
      <c r="D1458" s="7">
        <v>260540</v>
      </c>
      <c r="E1458" s="7">
        <v>120050</v>
      </c>
      <c r="F1458" s="8">
        <f>+(D1458-E1458)*0.8*-1</f>
        <v>-112392</v>
      </c>
      <c r="G1458" s="9">
        <f>+F1458+D1458</f>
        <v>148148</v>
      </c>
      <c r="H1458" s="10">
        <v>4.3200000000000002E-2</v>
      </c>
      <c r="I1458" s="10">
        <v>3.8859999999999999E-2</v>
      </c>
      <c r="J1458" s="8">
        <f>+H1458*E1458</f>
        <v>5186.16</v>
      </c>
      <c r="K1458" s="8">
        <f>+G1458*I1458</f>
        <v>5757.0312800000002</v>
      </c>
      <c r="L1458" s="11">
        <f>+K1458-J1458</f>
        <v>570.8712800000003</v>
      </c>
    </row>
    <row r="1459" spans="1:12" x14ac:dyDescent="0.25">
      <c r="A1459" s="6">
        <v>34</v>
      </c>
      <c r="B1459" s="6" t="s">
        <v>6</v>
      </c>
      <c r="C1459" s="6" t="str">
        <f>A1459&amp;B1459</f>
        <v>34ATWATER AVE</v>
      </c>
      <c r="D1459" s="7">
        <v>305200</v>
      </c>
      <c r="E1459" s="7">
        <v>192570</v>
      </c>
      <c r="F1459" s="8">
        <f>+(D1459-E1459)*0.8*-1</f>
        <v>-90104</v>
      </c>
      <c r="G1459" s="9">
        <f>+F1459+D1459</f>
        <v>215096</v>
      </c>
      <c r="H1459" s="10">
        <v>4.3200000000000002E-2</v>
      </c>
      <c r="I1459" s="10">
        <v>3.8859999999999999E-2</v>
      </c>
      <c r="J1459" s="8">
        <f>+H1459*E1459</f>
        <v>8319.0240000000013</v>
      </c>
      <c r="K1459" s="8">
        <f>+G1459*I1459</f>
        <v>8358.6305599999996</v>
      </c>
      <c r="L1459" s="11">
        <f>+K1459-J1459</f>
        <v>39.606559999998353</v>
      </c>
    </row>
    <row r="1460" spans="1:12" x14ac:dyDescent="0.25">
      <c r="A1460" s="6">
        <v>34</v>
      </c>
      <c r="B1460" s="6" t="s">
        <v>13</v>
      </c>
      <c r="C1460" s="6" t="str">
        <f>A1460&amp;B1460</f>
        <v>34BELLEVIEW DR</v>
      </c>
      <c r="D1460" s="7">
        <v>213360</v>
      </c>
      <c r="E1460" s="7">
        <v>154770</v>
      </c>
      <c r="F1460" s="8">
        <f>+(D1460-E1460)*0.8*-1</f>
        <v>-46872</v>
      </c>
      <c r="G1460" s="9">
        <f>+F1460+D1460</f>
        <v>166488</v>
      </c>
      <c r="H1460" s="10">
        <v>4.3200000000000002E-2</v>
      </c>
      <c r="I1460" s="10">
        <v>3.8859999999999999E-2</v>
      </c>
      <c r="J1460" s="8">
        <f>+H1460*E1460</f>
        <v>6686.0640000000003</v>
      </c>
      <c r="K1460" s="8">
        <f>+G1460*I1460</f>
        <v>6469.7236800000001</v>
      </c>
      <c r="L1460" s="11">
        <f>+K1460-J1460</f>
        <v>-216.34032000000025</v>
      </c>
    </row>
    <row r="1461" spans="1:12" x14ac:dyDescent="0.25">
      <c r="A1461" s="6">
        <v>34</v>
      </c>
      <c r="B1461" s="6" t="s">
        <v>18</v>
      </c>
      <c r="C1461" s="6" t="str">
        <f>A1461&amp;B1461</f>
        <v>34BROOKSIDE COMM</v>
      </c>
      <c r="D1461" s="7">
        <v>146020</v>
      </c>
      <c r="E1461" s="7">
        <v>82600</v>
      </c>
      <c r="F1461" s="8">
        <f>+(D1461-E1461)*0.8*-1</f>
        <v>-50736</v>
      </c>
      <c r="G1461" s="9">
        <f>+F1461+D1461</f>
        <v>95284</v>
      </c>
      <c r="H1461" s="10">
        <v>4.3200000000000002E-2</v>
      </c>
      <c r="I1461" s="10">
        <v>3.8859999999999999E-2</v>
      </c>
      <c r="J1461" s="8">
        <f>+H1461*E1461</f>
        <v>3568.32</v>
      </c>
      <c r="K1461" s="8">
        <f>+G1461*I1461</f>
        <v>3702.7362399999997</v>
      </c>
      <c r="L1461" s="11">
        <f>+K1461-J1461</f>
        <v>134.41623999999956</v>
      </c>
    </row>
    <row r="1462" spans="1:12" x14ac:dyDescent="0.25">
      <c r="A1462" s="6">
        <v>34</v>
      </c>
      <c r="B1462" s="6" t="s">
        <v>22</v>
      </c>
      <c r="C1462" s="6" t="str">
        <f>A1462&amp;B1462</f>
        <v>34CALDWELL DR</v>
      </c>
      <c r="D1462" s="7">
        <v>231770</v>
      </c>
      <c r="E1462" s="7">
        <v>155610</v>
      </c>
      <c r="F1462" s="8">
        <f>+(D1462-E1462)*0.8*-1</f>
        <v>-60928</v>
      </c>
      <c r="G1462" s="9">
        <f>+F1462+D1462</f>
        <v>170842</v>
      </c>
      <c r="H1462" s="10">
        <v>4.3200000000000002E-2</v>
      </c>
      <c r="I1462" s="10">
        <v>3.8859999999999999E-2</v>
      </c>
      <c r="J1462" s="8">
        <f>+H1462*E1462</f>
        <v>6722.3520000000008</v>
      </c>
      <c r="K1462" s="8">
        <f>+G1462*I1462</f>
        <v>6638.9201199999998</v>
      </c>
      <c r="L1462" s="11">
        <f>+K1462-J1462</f>
        <v>-83.431880000001001</v>
      </c>
    </row>
    <row r="1463" spans="1:12" x14ac:dyDescent="0.25">
      <c r="A1463" s="6">
        <v>34</v>
      </c>
      <c r="B1463" s="6" t="s">
        <v>25</v>
      </c>
      <c r="C1463" s="6" t="str">
        <f>A1463&amp;B1463</f>
        <v>34CEDAR ST</v>
      </c>
      <c r="D1463" s="7">
        <v>174090</v>
      </c>
      <c r="E1463" s="7">
        <v>128170</v>
      </c>
      <c r="F1463" s="8">
        <f>+(D1463-E1463)*0.8*-1</f>
        <v>-36736</v>
      </c>
      <c r="G1463" s="9">
        <f>+F1463+D1463</f>
        <v>137354</v>
      </c>
      <c r="H1463" s="10">
        <v>4.3200000000000002E-2</v>
      </c>
      <c r="I1463" s="10">
        <v>3.8859999999999999E-2</v>
      </c>
      <c r="J1463" s="8">
        <f>+H1463*E1463</f>
        <v>5536.9440000000004</v>
      </c>
      <c r="K1463" s="8">
        <f>+G1463*I1463</f>
        <v>5337.5764399999998</v>
      </c>
      <c r="L1463" s="11">
        <f>+K1463-J1463</f>
        <v>-199.36756000000059</v>
      </c>
    </row>
    <row r="1464" spans="1:12" x14ac:dyDescent="0.25">
      <c r="A1464" s="6">
        <v>34</v>
      </c>
      <c r="B1464" s="6" t="s">
        <v>29</v>
      </c>
      <c r="C1464" s="6" t="str">
        <f>A1464&amp;B1464</f>
        <v>34CHATFIELD ST</v>
      </c>
      <c r="D1464" s="7">
        <v>239260</v>
      </c>
      <c r="E1464" s="7">
        <v>169960</v>
      </c>
      <c r="F1464" s="8">
        <f>+(D1464-E1464)*0.8*-1</f>
        <v>-55440</v>
      </c>
      <c r="G1464" s="9">
        <f>+F1464+D1464</f>
        <v>183820</v>
      </c>
      <c r="H1464" s="10">
        <v>4.3200000000000002E-2</v>
      </c>
      <c r="I1464" s="10">
        <v>3.8859999999999999E-2</v>
      </c>
      <c r="J1464" s="8">
        <f>+H1464*E1464</f>
        <v>7342.2719999999999</v>
      </c>
      <c r="K1464" s="8">
        <f>+G1464*I1464</f>
        <v>7143.2451999999994</v>
      </c>
      <c r="L1464" s="11">
        <f>+K1464-J1464</f>
        <v>-199.02680000000055</v>
      </c>
    </row>
    <row r="1465" spans="1:12" x14ac:dyDescent="0.25">
      <c r="A1465" s="6">
        <v>34</v>
      </c>
      <c r="B1465" s="6" t="s">
        <v>36</v>
      </c>
      <c r="C1465" s="6" t="str">
        <f>A1465&amp;B1465</f>
        <v>34COMMODORE COMMO</v>
      </c>
      <c r="D1465" s="7">
        <v>170450</v>
      </c>
      <c r="E1465" s="7">
        <v>93170</v>
      </c>
      <c r="F1465" s="8">
        <f>+(D1465-E1465)*0.8*-1</f>
        <v>-61824</v>
      </c>
      <c r="G1465" s="9">
        <f>+F1465+D1465</f>
        <v>108626</v>
      </c>
      <c r="H1465" s="10">
        <v>4.3200000000000002E-2</v>
      </c>
      <c r="I1465" s="10">
        <v>3.8859999999999999E-2</v>
      </c>
      <c r="J1465" s="8">
        <f>+H1465*E1465</f>
        <v>4024.9440000000004</v>
      </c>
      <c r="K1465" s="8">
        <f>+G1465*I1465</f>
        <v>4221.2063600000001</v>
      </c>
      <c r="L1465" s="11">
        <f>+K1465-J1465</f>
        <v>196.26235999999972</v>
      </c>
    </row>
    <row r="1466" spans="1:12" x14ac:dyDescent="0.25">
      <c r="A1466" s="6">
        <v>34</v>
      </c>
      <c r="B1466" s="6" t="s">
        <v>37</v>
      </c>
      <c r="C1466" s="6" t="str">
        <f>A1466&amp;B1466</f>
        <v>34COMMODORE HULL</v>
      </c>
      <c r="D1466" s="7">
        <v>392560</v>
      </c>
      <c r="E1466" s="7">
        <v>257250</v>
      </c>
      <c r="F1466" s="8">
        <f>+(D1466-E1466)*0.8*-1</f>
        <v>-108248</v>
      </c>
      <c r="G1466" s="9">
        <f>+F1466+D1466</f>
        <v>284312</v>
      </c>
      <c r="H1466" s="10">
        <v>4.3200000000000002E-2</v>
      </c>
      <c r="I1466" s="10">
        <v>3.8859999999999999E-2</v>
      </c>
      <c r="J1466" s="8">
        <f>+H1466*E1466</f>
        <v>11113.2</v>
      </c>
      <c r="K1466" s="8">
        <f>+G1466*I1466</f>
        <v>11048.364319999999</v>
      </c>
      <c r="L1466" s="11">
        <f>+K1466-J1466</f>
        <v>-64.835680000001958</v>
      </c>
    </row>
    <row r="1467" spans="1:12" x14ac:dyDescent="0.25">
      <c r="A1467" s="6">
        <v>34</v>
      </c>
      <c r="B1467" s="6" t="s">
        <v>50</v>
      </c>
      <c r="C1467" s="6" t="str">
        <f>A1467&amp;B1467</f>
        <v>34DERBY NECK RD</v>
      </c>
      <c r="D1467" s="7">
        <v>280910</v>
      </c>
      <c r="E1467" s="7">
        <v>189560</v>
      </c>
      <c r="F1467" s="8">
        <f>+(D1467-E1467)*0.8*-1</f>
        <v>-73080</v>
      </c>
      <c r="G1467" s="9">
        <f>+F1467+D1467</f>
        <v>207830</v>
      </c>
      <c r="H1467" s="10">
        <v>4.3200000000000002E-2</v>
      </c>
      <c r="I1467" s="10">
        <v>3.8859999999999999E-2</v>
      </c>
      <c r="J1467" s="8">
        <f>+H1467*E1467</f>
        <v>8188.9920000000002</v>
      </c>
      <c r="K1467" s="8">
        <f>+G1467*I1467</f>
        <v>8076.2737999999999</v>
      </c>
      <c r="L1467" s="11">
        <f>+K1467-J1467</f>
        <v>-112.71820000000025</v>
      </c>
    </row>
    <row r="1468" spans="1:12" x14ac:dyDescent="0.25">
      <c r="A1468" s="6">
        <v>34</v>
      </c>
      <c r="B1468" s="6" t="s">
        <v>52</v>
      </c>
      <c r="C1468" s="6" t="str">
        <f>A1468&amp;B1468</f>
        <v>34DERBYSHIRE</v>
      </c>
      <c r="D1468" s="7">
        <v>207690</v>
      </c>
      <c r="E1468" s="7">
        <v>122500</v>
      </c>
      <c r="F1468" s="8">
        <f>+(D1468-E1468)*0.8*-1</f>
        <v>-68152</v>
      </c>
      <c r="G1468" s="9">
        <f>+F1468+D1468</f>
        <v>139538</v>
      </c>
      <c r="H1468" s="10">
        <v>4.3200000000000002E-2</v>
      </c>
      <c r="I1468" s="10">
        <v>3.8859999999999999E-2</v>
      </c>
      <c r="J1468" s="8">
        <f>+H1468*E1468</f>
        <v>5292</v>
      </c>
      <c r="K1468" s="8">
        <f>+G1468*I1468</f>
        <v>5422.44668</v>
      </c>
      <c r="L1468" s="11">
        <f>+K1468-J1468</f>
        <v>130.44668000000001</v>
      </c>
    </row>
    <row r="1469" spans="1:12" x14ac:dyDescent="0.25">
      <c r="A1469" s="6">
        <v>34</v>
      </c>
      <c r="B1469" s="6" t="s">
        <v>69</v>
      </c>
      <c r="C1469" s="6" t="str">
        <f>A1469&amp;B1469</f>
        <v>34FAIRVIEW TERR</v>
      </c>
      <c r="D1469" s="7">
        <v>208740</v>
      </c>
      <c r="E1469" s="7">
        <v>138040</v>
      </c>
      <c r="F1469" s="8">
        <f>+(D1469-E1469)*0.8*-1</f>
        <v>-56560</v>
      </c>
      <c r="G1469" s="9">
        <f>+F1469+D1469</f>
        <v>152180</v>
      </c>
      <c r="H1469" s="10">
        <v>4.3200000000000002E-2</v>
      </c>
      <c r="I1469" s="10">
        <v>3.8859999999999999E-2</v>
      </c>
      <c r="J1469" s="8">
        <f>+H1469*E1469</f>
        <v>5963.3280000000004</v>
      </c>
      <c r="K1469" s="8">
        <f>+G1469*I1469</f>
        <v>5913.7147999999997</v>
      </c>
      <c r="L1469" s="11">
        <f>+K1469-J1469</f>
        <v>-49.613200000000688</v>
      </c>
    </row>
    <row r="1470" spans="1:12" x14ac:dyDescent="0.25">
      <c r="A1470" s="6">
        <v>34</v>
      </c>
      <c r="B1470" s="6" t="s">
        <v>85</v>
      </c>
      <c r="C1470" s="6" t="str">
        <f>A1470&amp;B1470</f>
        <v>34GRANDVIEW BLVD</v>
      </c>
      <c r="D1470" s="7">
        <v>242410</v>
      </c>
      <c r="E1470" s="7">
        <v>196980</v>
      </c>
      <c r="F1470" s="8">
        <f>+(D1470-E1470)*0.8*-1</f>
        <v>-36344</v>
      </c>
      <c r="G1470" s="9">
        <f>+F1470+D1470</f>
        <v>206066</v>
      </c>
      <c r="H1470" s="10">
        <v>4.3200000000000002E-2</v>
      </c>
      <c r="I1470" s="10">
        <v>3.8859999999999999E-2</v>
      </c>
      <c r="J1470" s="8">
        <f>+H1470*E1470</f>
        <v>8509.5360000000001</v>
      </c>
      <c r="K1470" s="8">
        <f>+G1470*I1470</f>
        <v>8007.7247600000001</v>
      </c>
      <c r="L1470" s="11">
        <f>+K1470-J1470</f>
        <v>-501.81124</v>
      </c>
    </row>
    <row r="1471" spans="1:12" x14ac:dyDescent="0.25">
      <c r="A1471" s="6">
        <v>34</v>
      </c>
      <c r="B1471" s="6" t="s">
        <v>100</v>
      </c>
      <c r="C1471" s="6" t="str">
        <f>A1471&amp;B1471</f>
        <v>34HOMESTEAD AVE</v>
      </c>
      <c r="D1471" s="7">
        <v>376810</v>
      </c>
      <c r="E1471" s="7">
        <v>251020</v>
      </c>
      <c r="F1471" s="8">
        <f>+(D1471-E1471)*0.8*-1</f>
        <v>-100632</v>
      </c>
      <c r="G1471" s="9">
        <f>+F1471+D1471</f>
        <v>276178</v>
      </c>
      <c r="H1471" s="10">
        <v>4.3200000000000002E-2</v>
      </c>
      <c r="I1471" s="10">
        <v>3.8859999999999999E-2</v>
      </c>
      <c r="J1471" s="8">
        <f>+H1471*E1471</f>
        <v>10844.064</v>
      </c>
      <c r="K1471" s="8">
        <f>+G1471*I1471</f>
        <v>10732.27708</v>
      </c>
      <c r="L1471" s="11">
        <f>+K1471-J1471</f>
        <v>-111.78692000000046</v>
      </c>
    </row>
    <row r="1472" spans="1:12" x14ac:dyDescent="0.25">
      <c r="A1472" s="12">
        <v>34</v>
      </c>
      <c r="B1472" s="12" t="s">
        <v>109</v>
      </c>
      <c r="C1472" s="6" t="str">
        <f>A1472&amp;B1472</f>
        <v>34KINGS COURT</v>
      </c>
      <c r="D1472" s="13">
        <v>200060</v>
      </c>
      <c r="E1472" s="13">
        <v>146510</v>
      </c>
      <c r="F1472" s="8">
        <f>+(D1472-E1472)*0.8*-1</f>
        <v>-42840</v>
      </c>
      <c r="G1472" s="9">
        <f>+F1472+D1472</f>
        <v>157220</v>
      </c>
      <c r="H1472" s="10">
        <v>4.3200000000000002E-2</v>
      </c>
      <c r="I1472" s="10">
        <v>3.8859999999999999E-2</v>
      </c>
      <c r="J1472" s="8">
        <f>+H1472*E1472</f>
        <v>6329.232</v>
      </c>
      <c r="K1472" s="8">
        <f>+G1472*I1472</f>
        <v>6109.5691999999999</v>
      </c>
      <c r="L1472" s="11">
        <f>+K1472-J1472</f>
        <v>-219.66280000000006</v>
      </c>
    </row>
    <row r="1473" spans="1:12" x14ac:dyDescent="0.25">
      <c r="A1473" s="6">
        <v>34</v>
      </c>
      <c r="B1473" s="6" t="s">
        <v>112</v>
      </c>
      <c r="C1473" s="6" t="str">
        <f>A1473&amp;B1473</f>
        <v>34LAKEVIEW TERR</v>
      </c>
      <c r="D1473" s="7">
        <v>259910</v>
      </c>
      <c r="E1473" s="7">
        <v>140980</v>
      </c>
      <c r="F1473" s="8">
        <f>+(D1473-E1473)*0.8*-1</f>
        <v>-95144</v>
      </c>
      <c r="G1473" s="9">
        <f>+F1473+D1473</f>
        <v>164766</v>
      </c>
      <c r="H1473" s="10">
        <v>4.3200000000000002E-2</v>
      </c>
      <c r="I1473" s="10">
        <v>3.8859999999999999E-2</v>
      </c>
      <c r="J1473" s="8">
        <f>+H1473*E1473</f>
        <v>6090.3360000000002</v>
      </c>
      <c r="K1473" s="8">
        <f>+G1473*I1473</f>
        <v>6402.8067599999995</v>
      </c>
      <c r="L1473" s="11">
        <f>+K1473-J1473</f>
        <v>312.47075999999925</v>
      </c>
    </row>
    <row r="1474" spans="1:12" x14ac:dyDescent="0.25">
      <c r="A1474" s="6">
        <v>34</v>
      </c>
      <c r="B1474" s="6" t="s">
        <v>114</v>
      </c>
      <c r="C1474" s="6" t="str">
        <f>A1474&amp;B1474</f>
        <v>34LAUREL AVE</v>
      </c>
      <c r="D1474" s="7">
        <v>228270</v>
      </c>
      <c r="E1474" s="7">
        <v>143920</v>
      </c>
      <c r="F1474" s="8">
        <f>+(D1474-E1474)*0.8*-1</f>
        <v>-67480</v>
      </c>
      <c r="G1474" s="9">
        <f>+F1474+D1474</f>
        <v>160790</v>
      </c>
      <c r="H1474" s="10">
        <v>4.3200000000000002E-2</v>
      </c>
      <c r="I1474" s="10">
        <v>3.8859999999999999E-2</v>
      </c>
      <c r="J1474" s="8">
        <f>+H1474*E1474</f>
        <v>6217.3440000000001</v>
      </c>
      <c r="K1474" s="8">
        <f>+G1474*I1474</f>
        <v>6248.2993999999999</v>
      </c>
      <c r="L1474" s="11">
        <f>+K1474-J1474</f>
        <v>30.955399999999827</v>
      </c>
    </row>
    <row r="1475" spans="1:12" x14ac:dyDescent="0.25">
      <c r="A1475" s="6">
        <v>34</v>
      </c>
      <c r="B1475" s="6" t="s">
        <v>117</v>
      </c>
      <c r="C1475" s="6" t="str">
        <f>A1475&amp;B1475</f>
        <v>34LEWIS ST</v>
      </c>
      <c r="D1475" s="7">
        <v>329630</v>
      </c>
      <c r="E1475" s="7">
        <v>303030</v>
      </c>
      <c r="F1475" s="8">
        <f>+(D1475-E1475)*0.8*-1</f>
        <v>-21280</v>
      </c>
      <c r="G1475" s="9">
        <f>+F1475+D1475</f>
        <v>308350</v>
      </c>
      <c r="H1475" s="10">
        <v>4.3200000000000002E-2</v>
      </c>
      <c r="I1475" s="10">
        <v>3.8859999999999999E-2</v>
      </c>
      <c r="J1475" s="8">
        <f>+H1475*E1475</f>
        <v>13090.896000000001</v>
      </c>
      <c r="K1475" s="8">
        <f>+G1475*I1475</f>
        <v>11982.481</v>
      </c>
      <c r="L1475" s="11">
        <f>+K1475-J1475</f>
        <v>-1108.4150000000009</v>
      </c>
    </row>
    <row r="1476" spans="1:12" x14ac:dyDescent="0.25">
      <c r="A1476" s="6">
        <v>34</v>
      </c>
      <c r="B1476" s="6" t="s">
        <v>122</v>
      </c>
      <c r="C1476" s="6" t="str">
        <f>A1476&amp;B1476</f>
        <v>34MAPLE AVE</v>
      </c>
      <c r="D1476" s="7">
        <v>179410</v>
      </c>
      <c r="E1476" s="7">
        <v>115920</v>
      </c>
      <c r="F1476" s="8">
        <f>+(D1476-E1476)*0.8*-1</f>
        <v>-50792</v>
      </c>
      <c r="G1476" s="9">
        <f>+F1476+D1476</f>
        <v>128618</v>
      </c>
      <c r="H1476" s="10">
        <v>4.3200000000000002E-2</v>
      </c>
      <c r="I1476" s="10">
        <v>3.8859999999999999E-2</v>
      </c>
      <c r="J1476" s="8">
        <f>+H1476*E1476</f>
        <v>5007.7440000000006</v>
      </c>
      <c r="K1476" s="8">
        <f>+G1476*I1476</f>
        <v>4998.09548</v>
      </c>
      <c r="L1476" s="11">
        <f>+K1476-J1476</f>
        <v>-9.6485200000006444</v>
      </c>
    </row>
    <row r="1477" spans="1:12" x14ac:dyDescent="0.25">
      <c r="A1477" s="6">
        <v>34</v>
      </c>
      <c r="B1477" s="6" t="s">
        <v>199</v>
      </c>
      <c r="C1477" s="6" t="str">
        <f>A1477&amp;B1477</f>
        <v>34ORANGEWOOD WEST</v>
      </c>
      <c r="D1477" s="7">
        <v>185220</v>
      </c>
      <c r="E1477" s="7">
        <v>106330</v>
      </c>
      <c r="F1477" s="8">
        <f>+(D1477-E1477)*0.8*-1</f>
        <v>-63112</v>
      </c>
      <c r="G1477" s="9">
        <f>+F1477+D1477</f>
        <v>122108</v>
      </c>
      <c r="H1477" s="10">
        <v>4.3200000000000002E-2</v>
      </c>
      <c r="I1477" s="10">
        <v>3.8859999999999999E-2</v>
      </c>
      <c r="J1477" s="8">
        <f>+H1477*E1477</f>
        <v>4593.4560000000001</v>
      </c>
      <c r="K1477" s="8">
        <f>+G1477*I1477</f>
        <v>4745.1168799999996</v>
      </c>
      <c r="L1477" s="11">
        <f>+K1477-J1477</f>
        <v>151.66087999999945</v>
      </c>
    </row>
    <row r="1478" spans="1:12" x14ac:dyDescent="0.25">
      <c r="A1478" s="6">
        <v>34</v>
      </c>
      <c r="B1478" s="6" t="s">
        <v>204</v>
      </c>
      <c r="C1478" s="6" t="str">
        <f>A1478&amp;B1478</f>
        <v>34PAUGASSETT RD</v>
      </c>
      <c r="D1478" s="7">
        <v>468020</v>
      </c>
      <c r="E1478" s="7">
        <v>319690</v>
      </c>
      <c r="F1478" s="8">
        <f>+(D1478-E1478)*0.8*-1</f>
        <v>-118664</v>
      </c>
      <c r="G1478" s="9">
        <f>+F1478+D1478</f>
        <v>349356</v>
      </c>
      <c r="H1478" s="10">
        <v>4.3200000000000002E-2</v>
      </c>
      <c r="I1478" s="10">
        <v>3.8859999999999999E-2</v>
      </c>
      <c r="J1478" s="8">
        <f>+H1478*E1478</f>
        <v>13810.608</v>
      </c>
      <c r="K1478" s="8">
        <f>+G1478*I1478</f>
        <v>13575.97416</v>
      </c>
      <c r="L1478" s="11">
        <f>+K1478-J1478</f>
        <v>-234.63384000000042</v>
      </c>
    </row>
    <row r="1479" spans="1:12" x14ac:dyDescent="0.25">
      <c r="A1479" s="6">
        <v>34</v>
      </c>
      <c r="B1479" s="6" t="s">
        <v>214</v>
      </c>
      <c r="C1479" s="6" t="str">
        <f>A1479&amp;B1479</f>
        <v>34SANTANGELO TERR</v>
      </c>
      <c r="D1479" s="7">
        <v>144830</v>
      </c>
      <c r="E1479" s="7">
        <v>52150</v>
      </c>
      <c r="F1479" s="8">
        <f>+(D1479-E1479)*0.8*-1</f>
        <v>-74144</v>
      </c>
      <c r="G1479" s="9">
        <f>+F1479+D1479</f>
        <v>70686</v>
      </c>
      <c r="H1479" s="10">
        <v>4.3200000000000002E-2</v>
      </c>
      <c r="I1479" s="10">
        <v>3.8859999999999999E-2</v>
      </c>
      <c r="J1479" s="8">
        <f>+H1479*E1479</f>
        <v>2252.88</v>
      </c>
      <c r="K1479" s="8">
        <f>+G1479*I1479</f>
        <v>2746.8579599999998</v>
      </c>
      <c r="L1479" s="11">
        <f>+K1479-J1479</f>
        <v>493.97795999999971</v>
      </c>
    </row>
    <row r="1480" spans="1:12" x14ac:dyDescent="0.25">
      <c r="A1480" s="6">
        <v>34</v>
      </c>
      <c r="B1480" s="6" t="s">
        <v>232</v>
      </c>
      <c r="C1480" s="6" t="str">
        <f>A1480&amp;B1480</f>
        <v>34STRANG RD</v>
      </c>
      <c r="D1480" s="7">
        <v>245700</v>
      </c>
      <c r="E1480" s="7">
        <v>163660</v>
      </c>
      <c r="F1480" s="8">
        <f>+(D1480-E1480)*0.8*-1</f>
        <v>-65632</v>
      </c>
      <c r="G1480" s="9">
        <f>+F1480+D1480</f>
        <v>180068</v>
      </c>
      <c r="H1480" s="10">
        <v>4.3200000000000002E-2</v>
      </c>
      <c r="I1480" s="10">
        <v>3.8859999999999999E-2</v>
      </c>
      <c r="J1480" s="8">
        <f>+H1480*E1480</f>
        <v>7070.1120000000001</v>
      </c>
      <c r="K1480" s="8">
        <f>+G1480*I1480</f>
        <v>6997.4424799999997</v>
      </c>
      <c r="L1480" s="11">
        <f>+K1480-J1480</f>
        <v>-72.669520000000375</v>
      </c>
    </row>
    <row r="1481" spans="1:12" x14ac:dyDescent="0.25">
      <c r="A1481" s="6">
        <v>34</v>
      </c>
      <c r="B1481" s="6" t="s">
        <v>234</v>
      </c>
      <c r="C1481" s="6" t="str">
        <f>A1481&amp;B1481</f>
        <v>34SUMMIT COMMONS</v>
      </c>
      <c r="D1481" s="7">
        <v>206360</v>
      </c>
      <c r="E1481" s="7">
        <v>110460</v>
      </c>
      <c r="F1481" s="8">
        <f>+(D1481-E1481)*0.8*-1</f>
        <v>-76720</v>
      </c>
      <c r="G1481" s="9">
        <f>+F1481+D1481</f>
        <v>129640</v>
      </c>
      <c r="H1481" s="10">
        <v>4.3200000000000002E-2</v>
      </c>
      <c r="I1481" s="10">
        <v>3.8859999999999999E-2</v>
      </c>
      <c r="J1481" s="8">
        <f>+H1481*E1481</f>
        <v>4771.8720000000003</v>
      </c>
      <c r="K1481" s="8">
        <f>+G1481*I1481</f>
        <v>5037.8103999999994</v>
      </c>
      <c r="L1481" s="11">
        <f>+K1481-J1481</f>
        <v>265.93839999999909</v>
      </c>
    </row>
    <row r="1482" spans="1:12" x14ac:dyDescent="0.25">
      <c r="A1482" s="6">
        <v>35</v>
      </c>
      <c r="B1482" s="6" t="s">
        <v>9</v>
      </c>
      <c r="C1482" s="6" t="str">
        <f>A1482&amp;B1482</f>
        <v>35BANK ST</v>
      </c>
      <c r="D1482" s="7">
        <v>198870</v>
      </c>
      <c r="E1482" s="7">
        <v>101150</v>
      </c>
      <c r="F1482" s="8">
        <f>+(D1482-E1482)*0.8*-1</f>
        <v>-78176</v>
      </c>
      <c r="G1482" s="9">
        <f>+F1482+D1482</f>
        <v>120694</v>
      </c>
      <c r="H1482" s="10">
        <v>4.3200000000000002E-2</v>
      </c>
      <c r="I1482" s="10">
        <v>3.8859999999999999E-2</v>
      </c>
      <c r="J1482" s="8">
        <f>+H1482*E1482</f>
        <v>4369.68</v>
      </c>
      <c r="K1482" s="8">
        <f>+G1482*I1482</f>
        <v>4690.1688400000003</v>
      </c>
      <c r="L1482" s="11">
        <f>+K1482-J1482</f>
        <v>320.48883999999998</v>
      </c>
    </row>
    <row r="1483" spans="1:12" x14ac:dyDescent="0.25">
      <c r="A1483" s="6">
        <v>35</v>
      </c>
      <c r="B1483" s="6" t="s">
        <v>31</v>
      </c>
      <c r="C1483" s="6" t="str">
        <f>A1483&amp;B1483</f>
        <v>35CHESTNUT DR</v>
      </c>
      <c r="D1483" s="7">
        <v>272160</v>
      </c>
      <c r="E1483" s="7">
        <v>188720</v>
      </c>
      <c r="F1483" s="8">
        <f>+(D1483-E1483)*0.8*-1</f>
        <v>-66752</v>
      </c>
      <c r="G1483" s="9">
        <f>+F1483+D1483</f>
        <v>205408</v>
      </c>
      <c r="H1483" s="10">
        <v>4.3200000000000002E-2</v>
      </c>
      <c r="I1483" s="10">
        <v>3.8859999999999999E-2</v>
      </c>
      <c r="J1483" s="8">
        <f>+H1483*E1483</f>
        <v>8152.7040000000006</v>
      </c>
      <c r="K1483" s="8">
        <f>+G1483*I1483</f>
        <v>7982.15488</v>
      </c>
      <c r="L1483" s="11">
        <f>+K1483-J1483</f>
        <v>-170.54912000000058</v>
      </c>
    </row>
    <row r="1484" spans="1:12" x14ac:dyDescent="0.25">
      <c r="A1484" s="6">
        <v>35</v>
      </c>
      <c r="B1484" s="6" t="s">
        <v>34</v>
      </c>
      <c r="C1484" s="6" t="str">
        <f>A1484&amp;B1484</f>
        <v>35COE LANE</v>
      </c>
      <c r="D1484" s="7">
        <v>441070</v>
      </c>
      <c r="E1484" s="7">
        <v>261520</v>
      </c>
      <c r="F1484" s="8">
        <f>+(D1484-E1484)*0.8*-1</f>
        <v>-143640</v>
      </c>
      <c r="G1484" s="9">
        <f>+F1484+D1484</f>
        <v>297430</v>
      </c>
      <c r="H1484" s="10">
        <v>4.3200000000000002E-2</v>
      </c>
      <c r="I1484" s="10">
        <v>3.8859999999999999E-2</v>
      </c>
      <c r="J1484" s="8">
        <f>+H1484*E1484</f>
        <v>11297.664000000001</v>
      </c>
      <c r="K1484" s="8">
        <f>+G1484*I1484</f>
        <v>11558.129799999999</v>
      </c>
      <c r="L1484" s="11">
        <f>+K1484-J1484</f>
        <v>260.46579999999813</v>
      </c>
    </row>
    <row r="1485" spans="1:12" x14ac:dyDescent="0.25">
      <c r="A1485" s="6">
        <v>35</v>
      </c>
      <c r="B1485" s="6" t="s">
        <v>36</v>
      </c>
      <c r="C1485" s="6" t="str">
        <f>A1485&amp;B1485</f>
        <v>35COMMODORE COMMO</v>
      </c>
      <c r="D1485" s="7">
        <v>170450</v>
      </c>
      <c r="E1485" s="7">
        <v>93170</v>
      </c>
      <c r="F1485" s="8">
        <f>+(D1485-E1485)*0.8*-1</f>
        <v>-61824</v>
      </c>
      <c r="G1485" s="9">
        <f>+F1485+D1485</f>
        <v>108626</v>
      </c>
      <c r="H1485" s="10">
        <v>4.3200000000000002E-2</v>
      </c>
      <c r="I1485" s="10">
        <v>3.8859999999999999E-2</v>
      </c>
      <c r="J1485" s="8">
        <f>+H1485*E1485</f>
        <v>4024.9440000000004</v>
      </c>
      <c r="K1485" s="8">
        <f>+G1485*I1485</f>
        <v>4221.2063600000001</v>
      </c>
      <c r="L1485" s="11">
        <f>+K1485-J1485</f>
        <v>196.26235999999972</v>
      </c>
    </row>
    <row r="1486" spans="1:12" x14ac:dyDescent="0.25">
      <c r="A1486" s="6">
        <v>35</v>
      </c>
      <c r="B1486" s="6" t="s">
        <v>40</v>
      </c>
      <c r="C1486" s="6" t="str">
        <f>A1486&amp;B1486</f>
        <v>35COPPOLA TERR</v>
      </c>
      <c r="D1486" s="7">
        <v>172970</v>
      </c>
      <c r="E1486" s="7">
        <v>126350</v>
      </c>
      <c r="F1486" s="8">
        <f>+(D1486-E1486)*0.8*-1</f>
        <v>-37296</v>
      </c>
      <c r="G1486" s="9">
        <f>+F1486+D1486</f>
        <v>135674</v>
      </c>
      <c r="H1486" s="10">
        <v>4.3200000000000002E-2</v>
      </c>
      <c r="I1486" s="10">
        <v>3.8859999999999999E-2</v>
      </c>
      <c r="J1486" s="8">
        <f>+H1486*E1486</f>
        <v>5458.3200000000006</v>
      </c>
      <c r="K1486" s="8">
        <f>+G1486*I1486</f>
        <v>5272.2916399999995</v>
      </c>
      <c r="L1486" s="11">
        <f>+K1486-J1486</f>
        <v>-186.02836000000116</v>
      </c>
    </row>
    <row r="1487" spans="1:12" x14ac:dyDescent="0.25">
      <c r="A1487" s="6">
        <v>35</v>
      </c>
      <c r="B1487" s="6" t="s">
        <v>52</v>
      </c>
      <c r="C1487" s="6" t="str">
        <f>A1487&amp;B1487</f>
        <v>35DERBYSHIRE</v>
      </c>
      <c r="D1487" s="7">
        <v>174720</v>
      </c>
      <c r="E1487" s="7">
        <v>109900</v>
      </c>
      <c r="F1487" s="8">
        <f>+(D1487-E1487)*0.8*-1</f>
        <v>-51856</v>
      </c>
      <c r="G1487" s="9">
        <f>+F1487+D1487</f>
        <v>122864</v>
      </c>
      <c r="H1487" s="10">
        <v>4.3200000000000002E-2</v>
      </c>
      <c r="I1487" s="10">
        <v>3.8859999999999999E-2</v>
      </c>
      <c r="J1487" s="8">
        <f>+H1487*E1487</f>
        <v>4747.68</v>
      </c>
      <c r="K1487" s="8">
        <f>+G1487*I1487</f>
        <v>4774.4950399999998</v>
      </c>
      <c r="L1487" s="11">
        <f>+K1487-J1487</f>
        <v>26.815039999999499</v>
      </c>
    </row>
    <row r="1488" spans="1:12" x14ac:dyDescent="0.25">
      <c r="A1488" s="6">
        <v>35</v>
      </c>
      <c r="B1488" s="6" t="s">
        <v>69</v>
      </c>
      <c r="C1488" s="6" t="str">
        <f>A1488&amp;B1488</f>
        <v>35FAIRVIEW TERR</v>
      </c>
      <c r="D1488" s="7">
        <v>326340</v>
      </c>
      <c r="E1488" s="7">
        <v>220010</v>
      </c>
      <c r="F1488" s="8">
        <f>+(D1488-E1488)*0.8*-1</f>
        <v>-85064</v>
      </c>
      <c r="G1488" s="9">
        <f>+F1488+D1488</f>
        <v>241276</v>
      </c>
      <c r="H1488" s="10">
        <v>4.3200000000000002E-2</v>
      </c>
      <c r="I1488" s="10">
        <v>3.8859999999999999E-2</v>
      </c>
      <c r="J1488" s="8">
        <f>+H1488*E1488</f>
        <v>9504.4320000000007</v>
      </c>
      <c r="K1488" s="8">
        <f>+G1488*I1488</f>
        <v>9375.9853600000006</v>
      </c>
      <c r="L1488" s="11">
        <f>+K1488-J1488</f>
        <v>-128.44664000000012</v>
      </c>
    </row>
    <row r="1489" spans="1:12" x14ac:dyDescent="0.25">
      <c r="A1489" s="6">
        <v>35</v>
      </c>
      <c r="B1489" s="6" t="s">
        <v>85</v>
      </c>
      <c r="C1489" s="6" t="str">
        <f>A1489&amp;B1489</f>
        <v>35GRANDVIEW BLVD</v>
      </c>
      <c r="D1489" s="7">
        <v>233590</v>
      </c>
      <c r="E1489" s="7">
        <v>156520</v>
      </c>
      <c r="F1489" s="8">
        <f>+(D1489-E1489)*0.8*-1</f>
        <v>-61656</v>
      </c>
      <c r="G1489" s="9">
        <f>+F1489+D1489</f>
        <v>171934</v>
      </c>
      <c r="H1489" s="10">
        <v>4.3200000000000002E-2</v>
      </c>
      <c r="I1489" s="10">
        <v>3.8859999999999999E-2</v>
      </c>
      <c r="J1489" s="8">
        <f>+H1489*E1489</f>
        <v>6761.6640000000007</v>
      </c>
      <c r="K1489" s="8">
        <f>+G1489*I1489</f>
        <v>6681.3552399999999</v>
      </c>
      <c r="L1489" s="11">
        <f>+K1489-J1489</f>
        <v>-80.308760000000802</v>
      </c>
    </row>
    <row r="1490" spans="1:12" x14ac:dyDescent="0.25">
      <c r="A1490" s="6">
        <v>35</v>
      </c>
      <c r="B1490" s="6" t="s">
        <v>91</v>
      </c>
      <c r="C1490" s="6" t="str">
        <f>A1490&amp;B1490</f>
        <v>35HAWTHORNE AVE</v>
      </c>
      <c r="D1490" s="7">
        <v>109200</v>
      </c>
      <c r="E1490" s="7">
        <v>72870</v>
      </c>
      <c r="F1490" s="8">
        <f>+(D1490-E1490)*0.8*-1</f>
        <v>-29064</v>
      </c>
      <c r="G1490" s="9">
        <f>+F1490+D1490</f>
        <v>80136</v>
      </c>
      <c r="H1490" s="10">
        <v>4.3200000000000002E-2</v>
      </c>
      <c r="I1490" s="10">
        <v>3.8859999999999999E-2</v>
      </c>
      <c r="J1490" s="8">
        <f>+H1490*E1490</f>
        <v>3147.9840000000004</v>
      </c>
      <c r="K1490" s="8">
        <f>+G1490*I1490</f>
        <v>3114.0849599999997</v>
      </c>
      <c r="L1490" s="11">
        <f>+K1490-J1490</f>
        <v>-33.899040000000696</v>
      </c>
    </row>
    <row r="1491" spans="1:12" x14ac:dyDescent="0.25">
      <c r="A1491" s="6">
        <v>35</v>
      </c>
      <c r="B1491" s="6" t="s">
        <v>102</v>
      </c>
      <c r="C1491" s="6" t="str">
        <f>A1491&amp;B1491</f>
        <v>35IANNOTTI LANE</v>
      </c>
      <c r="D1491" s="7">
        <v>223160</v>
      </c>
      <c r="E1491" s="7">
        <v>148400</v>
      </c>
      <c r="F1491" s="8">
        <f>+(D1491-E1491)*0.8*-1</f>
        <v>-59808</v>
      </c>
      <c r="G1491" s="9">
        <f>+F1491+D1491</f>
        <v>163352</v>
      </c>
      <c r="H1491" s="10">
        <v>4.3200000000000002E-2</v>
      </c>
      <c r="I1491" s="10">
        <v>3.8859999999999999E-2</v>
      </c>
      <c r="J1491" s="8">
        <f>+H1491*E1491</f>
        <v>6410.88</v>
      </c>
      <c r="K1491" s="8">
        <f>+G1491*I1491</f>
        <v>6347.8587200000002</v>
      </c>
      <c r="L1491" s="11">
        <f>+K1491-J1491</f>
        <v>-63.021279999999933</v>
      </c>
    </row>
    <row r="1492" spans="1:12" x14ac:dyDescent="0.25">
      <c r="A1492" s="6">
        <v>35</v>
      </c>
      <c r="B1492" s="6" t="s">
        <v>103</v>
      </c>
      <c r="C1492" s="6" t="str">
        <f>A1492&amp;B1492</f>
        <v>35IDA AVE</v>
      </c>
      <c r="D1492" s="7">
        <v>207550</v>
      </c>
      <c r="E1492" s="7">
        <v>136010</v>
      </c>
      <c r="F1492" s="8">
        <f>+(D1492-E1492)*0.8*-1</f>
        <v>-57232</v>
      </c>
      <c r="G1492" s="9">
        <f>+F1492+D1492</f>
        <v>150318</v>
      </c>
      <c r="H1492" s="10">
        <v>4.3200000000000002E-2</v>
      </c>
      <c r="I1492" s="10">
        <v>3.8859999999999999E-2</v>
      </c>
      <c r="J1492" s="8">
        <f>+H1492*E1492</f>
        <v>5875.6320000000005</v>
      </c>
      <c r="K1492" s="8">
        <f>+G1492*I1492</f>
        <v>5841.3574799999997</v>
      </c>
      <c r="L1492" s="11">
        <f>+K1492-J1492</f>
        <v>-34.274520000000848</v>
      </c>
    </row>
    <row r="1493" spans="1:12" x14ac:dyDescent="0.25">
      <c r="A1493" s="6">
        <v>35</v>
      </c>
      <c r="B1493" s="6" t="s">
        <v>109</v>
      </c>
      <c r="C1493" s="6" t="str">
        <f>A1493&amp;B1493</f>
        <v>35KINGS COURT</v>
      </c>
      <c r="D1493" s="7">
        <v>210770</v>
      </c>
      <c r="E1493" s="7">
        <v>151270</v>
      </c>
      <c r="F1493" s="8">
        <f>+(D1493-E1493)*0.8*-1</f>
        <v>-47600</v>
      </c>
      <c r="G1493" s="9">
        <f>+F1493+D1493</f>
        <v>163170</v>
      </c>
      <c r="H1493" s="10">
        <v>4.3200000000000002E-2</v>
      </c>
      <c r="I1493" s="10">
        <v>3.8859999999999999E-2</v>
      </c>
      <c r="J1493" s="8">
        <f>+H1493*E1493</f>
        <v>6534.8640000000005</v>
      </c>
      <c r="K1493" s="8">
        <f>+G1493*I1493</f>
        <v>6340.7861999999996</v>
      </c>
      <c r="L1493" s="11">
        <f>+K1493-J1493</f>
        <v>-194.07780000000093</v>
      </c>
    </row>
    <row r="1494" spans="1:12" x14ac:dyDescent="0.25">
      <c r="A1494" s="6">
        <v>35</v>
      </c>
      <c r="B1494" s="6" t="s">
        <v>112</v>
      </c>
      <c r="C1494" s="6" t="str">
        <f>A1494&amp;B1494</f>
        <v>35LAKEVIEW TERR</v>
      </c>
      <c r="D1494" s="7">
        <v>284900</v>
      </c>
      <c r="E1494" s="7">
        <v>153230</v>
      </c>
      <c r="F1494" s="8">
        <f>+(D1494-E1494)*0.8*-1</f>
        <v>-105336</v>
      </c>
      <c r="G1494" s="9">
        <f>+F1494+D1494</f>
        <v>179564</v>
      </c>
      <c r="H1494" s="10">
        <v>4.3200000000000002E-2</v>
      </c>
      <c r="I1494" s="10">
        <v>3.8859999999999999E-2</v>
      </c>
      <c r="J1494" s="8">
        <f>+H1494*E1494</f>
        <v>6619.5360000000001</v>
      </c>
      <c r="K1494" s="8">
        <f>+G1494*I1494</f>
        <v>6977.8570399999999</v>
      </c>
      <c r="L1494" s="11">
        <f>+K1494-J1494</f>
        <v>358.32103999999981</v>
      </c>
    </row>
    <row r="1495" spans="1:12" x14ac:dyDescent="0.25">
      <c r="A1495" s="6">
        <v>35</v>
      </c>
      <c r="B1495" s="6" t="s">
        <v>114</v>
      </c>
      <c r="C1495" s="6" t="str">
        <f>A1495&amp;B1495</f>
        <v>35LAUREL AVE</v>
      </c>
      <c r="D1495" s="7">
        <v>258370</v>
      </c>
      <c r="E1495" s="7">
        <v>160440</v>
      </c>
      <c r="F1495" s="8">
        <f>+(D1495-E1495)*0.8*-1</f>
        <v>-78344</v>
      </c>
      <c r="G1495" s="9">
        <f>+F1495+D1495</f>
        <v>180026</v>
      </c>
      <c r="H1495" s="10">
        <v>4.3200000000000002E-2</v>
      </c>
      <c r="I1495" s="10">
        <v>3.8859999999999999E-2</v>
      </c>
      <c r="J1495" s="8">
        <f>+H1495*E1495</f>
        <v>6931.0080000000007</v>
      </c>
      <c r="K1495" s="8">
        <f>+G1495*I1495</f>
        <v>6995.8103599999995</v>
      </c>
      <c r="L1495" s="11">
        <f>+K1495-J1495</f>
        <v>64.802359999998771</v>
      </c>
    </row>
    <row r="1496" spans="1:12" x14ac:dyDescent="0.25">
      <c r="A1496" s="6">
        <v>35</v>
      </c>
      <c r="B1496" s="6" t="s">
        <v>122</v>
      </c>
      <c r="C1496" s="6" t="str">
        <f>A1496&amp;B1496</f>
        <v>35MAPLE AVE</v>
      </c>
      <c r="D1496" s="7">
        <v>165760</v>
      </c>
      <c r="E1496" s="7">
        <v>118440</v>
      </c>
      <c r="F1496" s="8">
        <f>+(D1496-E1496)*0.8*-1</f>
        <v>-37856</v>
      </c>
      <c r="G1496" s="9">
        <f>+F1496+D1496</f>
        <v>127904</v>
      </c>
      <c r="H1496" s="10">
        <v>4.3200000000000002E-2</v>
      </c>
      <c r="I1496" s="10">
        <v>3.8859999999999999E-2</v>
      </c>
      <c r="J1496" s="8">
        <f>+H1496*E1496</f>
        <v>5116.6080000000002</v>
      </c>
      <c r="K1496" s="8">
        <f>+G1496*I1496</f>
        <v>4970.34944</v>
      </c>
      <c r="L1496" s="11">
        <f>+K1496-J1496</f>
        <v>-146.25856000000022</v>
      </c>
    </row>
    <row r="1497" spans="1:12" x14ac:dyDescent="0.25">
      <c r="A1497" s="6">
        <v>35</v>
      </c>
      <c r="B1497" s="6" t="s">
        <v>184</v>
      </c>
      <c r="C1497" s="6" t="str">
        <f>A1497&amp;B1497</f>
        <v>35MCLAUGHLIN TERR</v>
      </c>
      <c r="D1497" s="7">
        <v>240660</v>
      </c>
      <c r="E1497" s="7">
        <v>139650</v>
      </c>
      <c r="F1497" s="8">
        <f>+(D1497-E1497)*0.8*-1</f>
        <v>-80808</v>
      </c>
      <c r="G1497" s="9">
        <f>+F1497+D1497</f>
        <v>159852</v>
      </c>
      <c r="H1497" s="10">
        <v>4.3200000000000002E-2</v>
      </c>
      <c r="I1497" s="10">
        <v>3.8859999999999999E-2</v>
      </c>
      <c r="J1497" s="8">
        <f>+H1497*E1497</f>
        <v>6032.88</v>
      </c>
      <c r="K1497" s="8">
        <f>+G1497*I1497</f>
        <v>6211.84872</v>
      </c>
      <c r="L1497" s="11">
        <f>+K1497-J1497</f>
        <v>178.96871999999985</v>
      </c>
    </row>
    <row r="1498" spans="1:12" x14ac:dyDescent="0.25">
      <c r="A1498" s="6">
        <v>35</v>
      </c>
      <c r="B1498" s="6" t="s">
        <v>189</v>
      </c>
      <c r="C1498" s="6" t="str">
        <f>A1498&amp;B1498</f>
        <v>35MT PLEASANT ST</v>
      </c>
      <c r="D1498" s="7">
        <v>138320</v>
      </c>
      <c r="E1498" s="7">
        <v>115710</v>
      </c>
      <c r="F1498" s="8">
        <f>+(D1498-E1498)*0.8*-1</f>
        <v>-18088</v>
      </c>
      <c r="G1498" s="9">
        <f>+F1498+D1498</f>
        <v>120232</v>
      </c>
      <c r="H1498" s="10">
        <v>4.3200000000000002E-2</v>
      </c>
      <c r="I1498" s="10">
        <v>3.8859999999999999E-2</v>
      </c>
      <c r="J1498" s="8">
        <f>+H1498*E1498</f>
        <v>4998.6720000000005</v>
      </c>
      <c r="K1498" s="8">
        <f>+G1498*I1498</f>
        <v>4672.2155199999997</v>
      </c>
      <c r="L1498" s="11">
        <f>+K1498-J1498</f>
        <v>-326.45648000000074</v>
      </c>
    </row>
    <row r="1499" spans="1:12" x14ac:dyDescent="0.25">
      <c r="A1499" s="6">
        <v>35</v>
      </c>
      <c r="B1499" s="6" t="s">
        <v>199</v>
      </c>
      <c r="C1499" s="6" t="str">
        <f>A1499&amp;B1499</f>
        <v>35ORANGEWOOD WEST</v>
      </c>
      <c r="D1499" s="7">
        <v>150570</v>
      </c>
      <c r="E1499" s="7">
        <v>88200</v>
      </c>
      <c r="F1499" s="8">
        <f>+(D1499-E1499)*0.8*-1</f>
        <v>-49896</v>
      </c>
      <c r="G1499" s="9">
        <f>+F1499+D1499</f>
        <v>100674</v>
      </c>
      <c r="H1499" s="10">
        <v>4.3200000000000002E-2</v>
      </c>
      <c r="I1499" s="10">
        <v>3.8859999999999999E-2</v>
      </c>
      <c r="J1499" s="8">
        <f>+H1499*E1499</f>
        <v>3810.2400000000002</v>
      </c>
      <c r="K1499" s="8">
        <f>+G1499*I1499</f>
        <v>3912.19164</v>
      </c>
      <c r="L1499" s="11">
        <f>+K1499-J1499</f>
        <v>101.95163999999977</v>
      </c>
    </row>
    <row r="1500" spans="1:12" x14ac:dyDescent="0.25">
      <c r="A1500" s="6">
        <v>35</v>
      </c>
      <c r="B1500" s="6" t="s">
        <v>208</v>
      </c>
      <c r="C1500" s="6" t="str">
        <f>A1500&amp;B1500</f>
        <v>35PRAIRIE AVE</v>
      </c>
      <c r="D1500" s="7">
        <v>203350</v>
      </c>
      <c r="E1500" s="7">
        <v>138250</v>
      </c>
      <c r="F1500" s="8">
        <f>+(D1500-E1500)*0.8*-1</f>
        <v>-52080</v>
      </c>
      <c r="G1500" s="9">
        <f>+F1500+D1500</f>
        <v>151270</v>
      </c>
      <c r="H1500" s="10">
        <v>4.3200000000000002E-2</v>
      </c>
      <c r="I1500" s="10">
        <v>3.8859999999999999E-2</v>
      </c>
      <c r="J1500" s="8">
        <f>+H1500*E1500</f>
        <v>5972.4000000000005</v>
      </c>
      <c r="K1500" s="8">
        <f>+G1500*I1500</f>
        <v>5878.3521999999994</v>
      </c>
      <c r="L1500" s="11">
        <f>+K1500-J1500</f>
        <v>-94.047800000001189</v>
      </c>
    </row>
    <row r="1501" spans="1:12" x14ac:dyDescent="0.25">
      <c r="A1501" s="6">
        <v>35</v>
      </c>
      <c r="B1501" s="6" t="s">
        <v>214</v>
      </c>
      <c r="C1501" s="6" t="str">
        <f>A1501&amp;B1501</f>
        <v>35SANTANGELO TERR</v>
      </c>
      <c r="D1501" s="7">
        <v>138810</v>
      </c>
      <c r="E1501" s="7">
        <v>52150</v>
      </c>
      <c r="F1501" s="8">
        <f>+(D1501-E1501)*0.8*-1</f>
        <v>-69328</v>
      </c>
      <c r="G1501" s="9">
        <f>+F1501+D1501</f>
        <v>69482</v>
      </c>
      <c r="H1501" s="10">
        <v>4.3200000000000002E-2</v>
      </c>
      <c r="I1501" s="10">
        <v>3.8859999999999999E-2</v>
      </c>
      <c r="J1501" s="8">
        <f>+H1501*E1501</f>
        <v>2252.88</v>
      </c>
      <c r="K1501" s="8">
        <f>+G1501*I1501</f>
        <v>2700.0705199999998</v>
      </c>
      <c r="L1501" s="11">
        <f>+K1501-J1501</f>
        <v>447.19051999999965</v>
      </c>
    </row>
    <row r="1502" spans="1:12" x14ac:dyDescent="0.25">
      <c r="A1502" s="6">
        <v>35</v>
      </c>
      <c r="B1502" s="6" t="s">
        <v>221</v>
      </c>
      <c r="C1502" s="6" t="str">
        <f>A1502&amp;B1502</f>
        <v>35SHERWOOD AVE</v>
      </c>
      <c r="D1502" s="7">
        <v>270760</v>
      </c>
      <c r="E1502" s="7">
        <v>182140</v>
      </c>
      <c r="F1502" s="8">
        <f>+(D1502-E1502)*0.8*-1</f>
        <v>-70896</v>
      </c>
      <c r="G1502" s="9">
        <f>+F1502+D1502</f>
        <v>199864</v>
      </c>
      <c r="H1502" s="10">
        <v>4.3200000000000002E-2</v>
      </c>
      <c r="I1502" s="10">
        <v>3.8859999999999999E-2</v>
      </c>
      <c r="J1502" s="8">
        <f>+H1502*E1502</f>
        <v>7868.4480000000003</v>
      </c>
      <c r="K1502" s="8">
        <f>+G1502*I1502</f>
        <v>7766.71504</v>
      </c>
      <c r="L1502" s="11">
        <f>+K1502-J1502</f>
        <v>-101.73296000000028</v>
      </c>
    </row>
    <row r="1503" spans="1:12" x14ac:dyDescent="0.25">
      <c r="A1503" s="6">
        <v>35</v>
      </c>
      <c r="B1503" s="6" t="s">
        <v>226</v>
      </c>
      <c r="C1503" s="6" t="str">
        <f>A1503&amp;B1503</f>
        <v>35SMITH ST</v>
      </c>
      <c r="D1503" s="7">
        <v>231490</v>
      </c>
      <c r="E1503" s="7">
        <v>119560</v>
      </c>
      <c r="F1503" s="8">
        <f>+(D1503-E1503)*0.8*-1</f>
        <v>-89544</v>
      </c>
      <c r="G1503" s="9">
        <f>+F1503+D1503</f>
        <v>141946</v>
      </c>
      <c r="H1503" s="10">
        <v>4.3200000000000002E-2</v>
      </c>
      <c r="I1503" s="10">
        <v>3.8859999999999999E-2</v>
      </c>
      <c r="J1503" s="8">
        <f>+H1503*E1503</f>
        <v>5164.9920000000002</v>
      </c>
      <c r="K1503" s="8">
        <f>+G1503*I1503</f>
        <v>5516.0215600000001</v>
      </c>
      <c r="L1503" s="11">
        <f>+K1503-J1503</f>
        <v>351.02955999999995</v>
      </c>
    </row>
    <row r="1504" spans="1:12" x14ac:dyDescent="0.25">
      <c r="A1504" s="6">
        <v>35</v>
      </c>
      <c r="B1504" s="6" t="s">
        <v>227</v>
      </c>
      <c r="C1504" s="6" t="str">
        <f>A1504&amp;B1504</f>
        <v>35SODOM LANE</v>
      </c>
      <c r="D1504" s="7">
        <v>235620</v>
      </c>
      <c r="E1504" s="7">
        <v>162540</v>
      </c>
      <c r="F1504" s="8">
        <f>+(D1504-E1504)*0.8*-1</f>
        <v>-58464</v>
      </c>
      <c r="G1504" s="9">
        <f>+F1504+D1504</f>
        <v>177156</v>
      </c>
      <c r="H1504" s="10">
        <v>4.3200000000000002E-2</v>
      </c>
      <c r="I1504" s="10">
        <v>3.8859999999999999E-2</v>
      </c>
      <c r="J1504" s="8">
        <f>+H1504*E1504</f>
        <v>7021.7280000000001</v>
      </c>
      <c r="K1504" s="8">
        <f>+G1504*I1504</f>
        <v>6884.2821599999997</v>
      </c>
      <c r="L1504" s="11">
        <f>+K1504-J1504</f>
        <v>-137.44584000000032</v>
      </c>
    </row>
    <row r="1505" spans="1:12" x14ac:dyDescent="0.25">
      <c r="A1505" s="6">
        <v>35</v>
      </c>
      <c r="B1505" s="6" t="s">
        <v>228</v>
      </c>
      <c r="C1505" s="6" t="str">
        <f>A1505&amp;B1505</f>
        <v>35SPRING ST</v>
      </c>
      <c r="D1505" s="7">
        <v>203420</v>
      </c>
      <c r="E1505" s="7">
        <v>132860</v>
      </c>
      <c r="F1505" s="8">
        <f>+(D1505-E1505)*0.8*-1</f>
        <v>-56448</v>
      </c>
      <c r="G1505" s="9">
        <f>+F1505+D1505</f>
        <v>146972</v>
      </c>
      <c r="H1505" s="10">
        <v>4.3200000000000002E-2</v>
      </c>
      <c r="I1505" s="10">
        <v>3.8859999999999999E-2</v>
      </c>
      <c r="J1505" s="8">
        <f>+H1505*E1505</f>
        <v>5739.5520000000006</v>
      </c>
      <c r="K1505" s="8">
        <f>+G1505*I1505</f>
        <v>5711.3319199999996</v>
      </c>
      <c r="L1505" s="11">
        <f>+K1505-J1505</f>
        <v>-28.220080000000962</v>
      </c>
    </row>
    <row r="1506" spans="1:12" x14ac:dyDescent="0.25">
      <c r="A1506" s="6">
        <v>35</v>
      </c>
      <c r="B1506" s="6" t="s">
        <v>232</v>
      </c>
      <c r="C1506" s="6" t="str">
        <f>A1506&amp;B1506</f>
        <v>35STRANG RD</v>
      </c>
      <c r="D1506" s="7">
        <v>251930</v>
      </c>
      <c r="E1506" s="7">
        <v>174370</v>
      </c>
      <c r="F1506" s="8">
        <f>+(D1506-E1506)*0.8*-1</f>
        <v>-62048</v>
      </c>
      <c r="G1506" s="9">
        <f>+F1506+D1506</f>
        <v>189882</v>
      </c>
      <c r="H1506" s="10">
        <v>4.3200000000000002E-2</v>
      </c>
      <c r="I1506" s="10">
        <v>3.8859999999999999E-2</v>
      </c>
      <c r="J1506" s="8">
        <f>+H1506*E1506</f>
        <v>7532.7840000000006</v>
      </c>
      <c r="K1506" s="8">
        <f>+G1506*I1506</f>
        <v>7378.8145199999999</v>
      </c>
      <c r="L1506" s="11">
        <f>+K1506-J1506</f>
        <v>-153.96948000000066</v>
      </c>
    </row>
    <row r="1507" spans="1:12" x14ac:dyDescent="0.25">
      <c r="A1507" s="6">
        <v>35</v>
      </c>
      <c r="B1507" s="6" t="s">
        <v>236</v>
      </c>
      <c r="C1507" s="6" t="str">
        <f>A1507&amp;B1507</f>
        <v>35SUNSET DR</v>
      </c>
      <c r="D1507" s="7">
        <v>206570</v>
      </c>
      <c r="E1507" s="7">
        <v>152810</v>
      </c>
      <c r="F1507" s="8">
        <f>+(D1507-E1507)*0.8*-1</f>
        <v>-43008</v>
      </c>
      <c r="G1507" s="9">
        <f>+F1507+D1507</f>
        <v>163562</v>
      </c>
      <c r="H1507" s="10">
        <v>4.3200000000000002E-2</v>
      </c>
      <c r="I1507" s="10">
        <v>3.8859999999999999E-2</v>
      </c>
      <c r="J1507" s="8">
        <f>+H1507*E1507</f>
        <v>6601.3920000000007</v>
      </c>
      <c r="K1507" s="8">
        <f>+G1507*I1507</f>
        <v>6356.0193199999994</v>
      </c>
      <c r="L1507" s="11">
        <f>+K1507-J1507</f>
        <v>-245.37268000000131</v>
      </c>
    </row>
    <row r="1508" spans="1:12" x14ac:dyDescent="0.25">
      <c r="A1508" s="6">
        <v>36</v>
      </c>
      <c r="B1508" s="6" t="s">
        <v>25</v>
      </c>
      <c r="C1508" s="6" t="str">
        <f>A1508&amp;B1508</f>
        <v>36CEDAR ST</v>
      </c>
      <c r="D1508" s="7">
        <v>170730</v>
      </c>
      <c r="E1508" s="7">
        <v>105910</v>
      </c>
      <c r="F1508" s="8">
        <f>+(D1508-E1508)*0.8*-1</f>
        <v>-51856</v>
      </c>
      <c r="G1508" s="9">
        <f>+F1508+D1508</f>
        <v>118874</v>
      </c>
      <c r="H1508" s="10">
        <v>4.3200000000000002E-2</v>
      </c>
      <c r="I1508" s="10">
        <v>3.8859999999999999E-2</v>
      </c>
      <c r="J1508" s="8">
        <f>+H1508*E1508</f>
        <v>4575.3119999999999</v>
      </c>
      <c r="K1508" s="8">
        <f>+G1508*I1508</f>
        <v>4619.4436399999995</v>
      </c>
      <c r="L1508" s="11">
        <f>+K1508-J1508</f>
        <v>44.131639999999607</v>
      </c>
    </row>
    <row r="1509" spans="1:12" x14ac:dyDescent="0.25">
      <c r="A1509" s="6">
        <v>36</v>
      </c>
      <c r="B1509" s="6" t="s">
        <v>36</v>
      </c>
      <c r="C1509" s="6" t="str">
        <f>A1509&amp;B1509</f>
        <v>36COMMODORE COMMO</v>
      </c>
      <c r="D1509" s="7">
        <v>170450</v>
      </c>
      <c r="E1509" s="7">
        <v>93170</v>
      </c>
      <c r="F1509" s="8">
        <f>+(D1509-E1509)*0.8*-1</f>
        <v>-61824</v>
      </c>
      <c r="G1509" s="9">
        <f>+F1509+D1509</f>
        <v>108626</v>
      </c>
      <c r="H1509" s="10">
        <v>4.3200000000000002E-2</v>
      </c>
      <c r="I1509" s="10">
        <v>3.8859999999999999E-2</v>
      </c>
      <c r="J1509" s="8">
        <f>+H1509*E1509</f>
        <v>4024.9440000000004</v>
      </c>
      <c r="K1509" s="8">
        <f>+G1509*I1509</f>
        <v>4221.2063600000001</v>
      </c>
      <c r="L1509" s="11">
        <f>+K1509-J1509</f>
        <v>196.26235999999972</v>
      </c>
    </row>
    <row r="1510" spans="1:12" x14ac:dyDescent="0.25">
      <c r="A1510" s="6">
        <v>36</v>
      </c>
      <c r="B1510" s="6" t="s">
        <v>37</v>
      </c>
      <c r="C1510" s="6" t="str">
        <f>A1510&amp;B1510</f>
        <v>36COMMODORE HULL</v>
      </c>
      <c r="D1510" s="7">
        <v>390880</v>
      </c>
      <c r="E1510" s="7">
        <v>255850</v>
      </c>
      <c r="F1510" s="8">
        <f>+(D1510-E1510)*0.8*-1</f>
        <v>-108024</v>
      </c>
      <c r="G1510" s="9">
        <f>+F1510+D1510</f>
        <v>282856</v>
      </c>
      <c r="H1510" s="10">
        <v>4.3200000000000002E-2</v>
      </c>
      <c r="I1510" s="10">
        <v>3.8859999999999999E-2</v>
      </c>
      <c r="J1510" s="8">
        <f>+H1510*E1510</f>
        <v>11052.720000000001</v>
      </c>
      <c r="K1510" s="8">
        <f>+G1510*I1510</f>
        <v>10991.784159999999</v>
      </c>
      <c r="L1510" s="11">
        <f>+K1510-J1510</f>
        <v>-60.935840000001917</v>
      </c>
    </row>
    <row r="1511" spans="1:12" x14ac:dyDescent="0.25">
      <c r="A1511" s="6">
        <v>36</v>
      </c>
      <c r="B1511" s="6" t="s">
        <v>40</v>
      </c>
      <c r="C1511" s="6" t="str">
        <f>A1511&amp;B1511</f>
        <v>36COPPOLA TERR</v>
      </c>
      <c r="D1511" s="7">
        <v>224840</v>
      </c>
      <c r="E1511" s="7">
        <v>145530</v>
      </c>
      <c r="F1511" s="8">
        <f>+(D1511-E1511)*0.8*-1</f>
        <v>-63448</v>
      </c>
      <c r="G1511" s="9">
        <f>+F1511+D1511</f>
        <v>161392</v>
      </c>
      <c r="H1511" s="10">
        <v>4.3200000000000002E-2</v>
      </c>
      <c r="I1511" s="10">
        <v>3.8859999999999999E-2</v>
      </c>
      <c r="J1511" s="8">
        <f>+H1511*E1511</f>
        <v>6286.8960000000006</v>
      </c>
      <c r="K1511" s="8">
        <f>+G1511*I1511</f>
        <v>6271.6931199999999</v>
      </c>
      <c r="L1511" s="11">
        <f>+K1511-J1511</f>
        <v>-15.202880000000732</v>
      </c>
    </row>
    <row r="1512" spans="1:12" x14ac:dyDescent="0.25">
      <c r="A1512" s="6">
        <v>36</v>
      </c>
      <c r="B1512" s="6" t="s">
        <v>43</v>
      </c>
      <c r="C1512" s="6" t="str">
        <f>A1512&amp;B1512</f>
        <v>36CULLINS HILL RD</v>
      </c>
      <c r="D1512" s="7">
        <v>246260</v>
      </c>
      <c r="E1512" s="7">
        <v>184520</v>
      </c>
      <c r="F1512" s="8">
        <f>+(D1512-E1512)*0.8*-1</f>
        <v>-49392</v>
      </c>
      <c r="G1512" s="9">
        <f>+F1512+D1512</f>
        <v>196868</v>
      </c>
      <c r="H1512" s="10">
        <v>4.3200000000000002E-2</v>
      </c>
      <c r="I1512" s="10">
        <v>3.8859999999999999E-2</v>
      </c>
      <c r="J1512" s="8">
        <f>+H1512*E1512</f>
        <v>7971.2640000000001</v>
      </c>
      <c r="K1512" s="8">
        <f>+G1512*I1512</f>
        <v>7650.2904799999997</v>
      </c>
      <c r="L1512" s="11">
        <f>+K1512-J1512</f>
        <v>-320.97352000000046</v>
      </c>
    </row>
    <row r="1513" spans="1:12" x14ac:dyDescent="0.25">
      <c r="A1513" s="12">
        <v>36</v>
      </c>
      <c r="B1513" s="12" t="s">
        <v>52</v>
      </c>
      <c r="C1513" s="6" t="str">
        <f>A1513&amp;B1513</f>
        <v>36DERBYSHIRE</v>
      </c>
      <c r="D1513" s="13">
        <v>220780</v>
      </c>
      <c r="E1513" s="13">
        <v>129780</v>
      </c>
      <c r="F1513" s="8">
        <f>+(D1513-E1513)*0.8*-1</f>
        <v>-72800</v>
      </c>
      <c r="G1513" s="9">
        <f>+F1513+D1513</f>
        <v>147980</v>
      </c>
      <c r="H1513" s="10">
        <v>4.3200000000000002E-2</v>
      </c>
      <c r="I1513" s="10">
        <v>3.8859999999999999E-2</v>
      </c>
      <c r="J1513" s="8">
        <f>+H1513*E1513</f>
        <v>5606.4960000000001</v>
      </c>
      <c r="K1513" s="8">
        <f>+G1513*I1513</f>
        <v>5750.5028000000002</v>
      </c>
      <c r="L1513" s="11">
        <f>+K1513-J1513</f>
        <v>144.00680000000011</v>
      </c>
    </row>
    <row r="1514" spans="1:12" x14ac:dyDescent="0.25">
      <c r="A1514" s="6">
        <v>36</v>
      </c>
      <c r="B1514" s="6" t="s">
        <v>62</v>
      </c>
      <c r="C1514" s="6" t="str">
        <f>A1514&amp;B1514</f>
        <v>36EIGHTH ST</v>
      </c>
      <c r="D1514" s="7">
        <v>139930</v>
      </c>
      <c r="E1514" s="7">
        <v>93940</v>
      </c>
      <c r="F1514" s="8">
        <f>+(D1514-E1514)*0.8*-1</f>
        <v>-36792</v>
      </c>
      <c r="G1514" s="9">
        <f>+F1514+D1514</f>
        <v>103138</v>
      </c>
      <c r="H1514" s="10">
        <v>4.3200000000000002E-2</v>
      </c>
      <c r="I1514" s="10">
        <v>3.8859999999999999E-2</v>
      </c>
      <c r="J1514" s="8">
        <f>+H1514*E1514</f>
        <v>4058.2080000000001</v>
      </c>
      <c r="K1514" s="8">
        <f>+G1514*I1514</f>
        <v>4007.9426799999997</v>
      </c>
      <c r="L1514" s="11">
        <f>+K1514-J1514</f>
        <v>-50.265320000000429</v>
      </c>
    </row>
    <row r="1515" spans="1:12" x14ac:dyDescent="0.25">
      <c r="A1515" s="6">
        <v>36</v>
      </c>
      <c r="B1515" s="6" t="s">
        <v>67</v>
      </c>
      <c r="C1515" s="6" t="str">
        <f>A1515&amp;B1515</f>
        <v>36EVELYN RD</v>
      </c>
      <c r="D1515" s="7">
        <v>209230</v>
      </c>
      <c r="E1515" s="7">
        <v>138390</v>
      </c>
      <c r="F1515" s="8">
        <f>+(D1515-E1515)*0.8*-1</f>
        <v>-56672</v>
      </c>
      <c r="G1515" s="9">
        <f>+F1515+D1515</f>
        <v>152558</v>
      </c>
      <c r="H1515" s="10">
        <v>4.3200000000000002E-2</v>
      </c>
      <c r="I1515" s="10">
        <v>3.8859999999999999E-2</v>
      </c>
      <c r="J1515" s="8">
        <f>+H1515*E1515</f>
        <v>5978.4480000000003</v>
      </c>
      <c r="K1515" s="8">
        <f>+G1515*I1515</f>
        <v>5928.4038799999998</v>
      </c>
      <c r="L1515" s="11">
        <f>+K1515-J1515</f>
        <v>-50.044120000000476</v>
      </c>
    </row>
    <row r="1516" spans="1:12" x14ac:dyDescent="0.25">
      <c r="A1516" s="6">
        <v>36</v>
      </c>
      <c r="B1516" s="6" t="s">
        <v>88</v>
      </c>
      <c r="C1516" s="6" t="str">
        <f>A1516&amp;B1516</f>
        <v>36HAROLD AVE</v>
      </c>
      <c r="D1516" s="7">
        <v>190750</v>
      </c>
      <c r="E1516" s="7">
        <v>136850</v>
      </c>
      <c r="F1516" s="8">
        <f>+(D1516-E1516)*0.8*-1</f>
        <v>-43120</v>
      </c>
      <c r="G1516" s="9">
        <f>+F1516+D1516</f>
        <v>147630</v>
      </c>
      <c r="H1516" s="10">
        <v>4.3200000000000002E-2</v>
      </c>
      <c r="I1516" s="10">
        <v>3.8859999999999999E-2</v>
      </c>
      <c r="J1516" s="8">
        <f>+H1516*E1516</f>
        <v>5911.92</v>
      </c>
      <c r="K1516" s="8">
        <f>+G1516*I1516</f>
        <v>5736.9017999999996</v>
      </c>
      <c r="L1516" s="11">
        <f>+K1516-J1516</f>
        <v>-175.01820000000043</v>
      </c>
    </row>
    <row r="1517" spans="1:12" x14ac:dyDescent="0.25">
      <c r="A1517" s="6">
        <v>36</v>
      </c>
      <c r="B1517" s="6" t="s">
        <v>93</v>
      </c>
      <c r="C1517" s="6" t="str">
        <f>A1517&amp;B1517</f>
        <v>36HICKORY RD</v>
      </c>
      <c r="D1517" s="7">
        <v>169680</v>
      </c>
      <c r="E1517" s="7">
        <v>115080</v>
      </c>
      <c r="F1517" s="8">
        <f>+(D1517-E1517)*0.8*-1</f>
        <v>-43680</v>
      </c>
      <c r="G1517" s="9">
        <f>+F1517+D1517</f>
        <v>126000</v>
      </c>
      <c r="H1517" s="10">
        <v>4.3200000000000002E-2</v>
      </c>
      <c r="I1517" s="10">
        <v>3.8859999999999999E-2</v>
      </c>
      <c r="J1517" s="8">
        <f>+H1517*E1517</f>
        <v>4971.4560000000001</v>
      </c>
      <c r="K1517" s="8">
        <f>+G1517*I1517</f>
        <v>4896.3599999999997</v>
      </c>
      <c r="L1517" s="11">
        <f>+K1517-J1517</f>
        <v>-75.096000000000458</v>
      </c>
    </row>
    <row r="1518" spans="1:12" x14ac:dyDescent="0.25">
      <c r="A1518" s="6">
        <v>36</v>
      </c>
      <c r="B1518" s="6" t="s">
        <v>102</v>
      </c>
      <c r="C1518" s="6" t="str">
        <f>A1518&amp;B1518</f>
        <v>36IANNOTTI LANE</v>
      </c>
      <c r="D1518" s="7">
        <v>197190</v>
      </c>
      <c r="E1518" s="7">
        <v>132860</v>
      </c>
      <c r="F1518" s="8">
        <f>+(D1518-E1518)*0.8*-1</f>
        <v>-51464</v>
      </c>
      <c r="G1518" s="9">
        <f>+F1518+D1518</f>
        <v>145726</v>
      </c>
      <c r="H1518" s="10">
        <v>4.3200000000000002E-2</v>
      </c>
      <c r="I1518" s="10">
        <v>3.8859999999999999E-2</v>
      </c>
      <c r="J1518" s="8">
        <f>+H1518*E1518</f>
        <v>5739.5520000000006</v>
      </c>
      <c r="K1518" s="8">
        <f>+G1518*I1518</f>
        <v>5662.9123600000003</v>
      </c>
      <c r="L1518" s="11">
        <f>+K1518-J1518</f>
        <v>-76.639640000000327</v>
      </c>
    </row>
    <row r="1519" spans="1:12" x14ac:dyDescent="0.25">
      <c r="A1519" s="6">
        <v>36</v>
      </c>
      <c r="B1519" s="6" t="s">
        <v>103</v>
      </c>
      <c r="C1519" s="6" t="str">
        <f>A1519&amp;B1519</f>
        <v>36IDA AVE</v>
      </c>
      <c r="D1519" s="7">
        <v>196000</v>
      </c>
      <c r="E1519" s="7">
        <v>126700</v>
      </c>
      <c r="F1519" s="8">
        <f>+(D1519-E1519)*0.8*-1</f>
        <v>-55440</v>
      </c>
      <c r="G1519" s="9">
        <f>+F1519+D1519</f>
        <v>140560</v>
      </c>
      <c r="H1519" s="10">
        <v>4.3200000000000002E-2</v>
      </c>
      <c r="I1519" s="10">
        <v>3.8859999999999999E-2</v>
      </c>
      <c r="J1519" s="8">
        <f>+H1519*E1519</f>
        <v>5473.4400000000005</v>
      </c>
      <c r="K1519" s="8">
        <f>+G1519*I1519</f>
        <v>5462.1615999999995</v>
      </c>
      <c r="L1519" s="11">
        <f>+K1519-J1519</f>
        <v>-11.278400000001056</v>
      </c>
    </row>
    <row r="1520" spans="1:12" x14ac:dyDescent="0.25">
      <c r="A1520" s="6">
        <v>36</v>
      </c>
      <c r="B1520" s="6" t="s">
        <v>111</v>
      </c>
      <c r="C1520" s="6" t="str">
        <f>A1520&amp;B1520</f>
        <v>36LAFAYETTE ST</v>
      </c>
      <c r="D1520" s="7">
        <v>466550</v>
      </c>
      <c r="E1520" s="7">
        <v>226870</v>
      </c>
      <c r="F1520" s="8">
        <f>+(D1520-E1520)*0.8*-1</f>
        <v>-191744</v>
      </c>
      <c r="G1520" s="9">
        <f>+F1520+D1520</f>
        <v>274806</v>
      </c>
      <c r="H1520" s="10">
        <v>4.3200000000000002E-2</v>
      </c>
      <c r="I1520" s="10">
        <v>3.8859999999999999E-2</v>
      </c>
      <c r="J1520" s="8">
        <f>+H1520*E1520</f>
        <v>9800.7839999999997</v>
      </c>
      <c r="K1520" s="8">
        <f>+G1520*I1520</f>
        <v>10678.961159999999</v>
      </c>
      <c r="L1520" s="11">
        <f>+K1520-J1520</f>
        <v>878.17715999999928</v>
      </c>
    </row>
    <row r="1521" spans="1:12" x14ac:dyDescent="0.25">
      <c r="A1521" s="6">
        <v>36</v>
      </c>
      <c r="B1521" s="6" t="s">
        <v>114</v>
      </c>
      <c r="C1521" s="6" t="str">
        <f>A1521&amp;B1521</f>
        <v>36LAUREL AVE</v>
      </c>
      <c r="D1521" s="7">
        <v>204680</v>
      </c>
      <c r="E1521" s="7">
        <v>136780</v>
      </c>
      <c r="F1521" s="8">
        <f>+(D1521-E1521)*0.8*-1</f>
        <v>-54320</v>
      </c>
      <c r="G1521" s="9">
        <f>+F1521+D1521</f>
        <v>150360</v>
      </c>
      <c r="H1521" s="10">
        <v>4.3200000000000002E-2</v>
      </c>
      <c r="I1521" s="10">
        <v>3.8859999999999999E-2</v>
      </c>
      <c r="J1521" s="8">
        <f>+H1521*E1521</f>
        <v>5908.8960000000006</v>
      </c>
      <c r="K1521" s="8">
        <f>+G1521*I1521</f>
        <v>5842.9895999999999</v>
      </c>
      <c r="L1521" s="11">
        <f>+K1521-J1521</f>
        <v>-65.906400000000758</v>
      </c>
    </row>
    <row r="1522" spans="1:12" x14ac:dyDescent="0.25">
      <c r="A1522" s="6">
        <v>36</v>
      </c>
      <c r="B1522" s="6" t="s">
        <v>117</v>
      </c>
      <c r="C1522" s="6" t="str">
        <f>A1522&amp;B1522</f>
        <v>36LEWIS ST</v>
      </c>
      <c r="D1522" s="7">
        <v>192500</v>
      </c>
      <c r="E1522" s="7">
        <v>133000</v>
      </c>
      <c r="F1522" s="8">
        <f>+(D1522-E1522)*0.8*-1</f>
        <v>-47600</v>
      </c>
      <c r="G1522" s="9">
        <f>+F1522+D1522</f>
        <v>144900</v>
      </c>
      <c r="H1522" s="10">
        <v>4.3200000000000002E-2</v>
      </c>
      <c r="I1522" s="10">
        <v>3.8859999999999999E-2</v>
      </c>
      <c r="J1522" s="8">
        <f>+H1522*E1522</f>
        <v>5745.6</v>
      </c>
      <c r="K1522" s="8">
        <f>+G1522*I1522</f>
        <v>5630.8139999999994</v>
      </c>
      <c r="L1522" s="11">
        <f>+K1522-J1522</f>
        <v>-114.78600000000097</v>
      </c>
    </row>
    <row r="1523" spans="1:12" x14ac:dyDescent="0.25">
      <c r="A1523" s="6">
        <v>36</v>
      </c>
      <c r="B1523" s="6" t="s">
        <v>184</v>
      </c>
      <c r="C1523" s="6" t="str">
        <f>A1523&amp;B1523</f>
        <v>36MCLAUGHLIN TERR</v>
      </c>
      <c r="D1523" s="7">
        <v>261870</v>
      </c>
      <c r="E1523" s="7">
        <v>153860</v>
      </c>
      <c r="F1523" s="8">
        <f>+(D1523-E1523)*0.8*-1</f>
        <v>-86408</v>
      </c>
      <c r="G1523" s="9">
        <f>+F1523+D1523</f>
        <v>175462</v>
      </c>
      <c r="H1523" s="10">
        <v>4.3200000000000002E-2</v>
      </c>
      <c r="I1523" s="10">
        <v>3.8859999999999999E-2</v>
      </c>
      <c r="J1523" s="8">
        <f>+H1523*E1523</f>
        <v>6646.7520000000004</v>
      </c>
      <c r="K1523" s="8">
        <f>+G1523*I1523</f>
        <v>6818.4533199999996</v>
      </c>
      <c r="L1523" s="11">
        <f>+K1523-J1523</f>
        <v>171.70131999999921</v>
      </c>
    </row>
    <row r="1524" spans="1:12" x14ac:dyDescent="0.25">
      <c r="A1524" s="6">
        <v>36</v>
      </c>
      <c r="B1524" s="6" t="s">
        <v>186</v>
      </c>
      <c r="C1524" s="6" t="str">
        <f>A1524&amp;B1524</f>
        <v>36MOHAWK AVE</v>
      </c>
      <c r="D1524" s="7">
        <v>220010</v>
      </c>
      <c r="E1524" s="7">
        <v>147630</v>
      </c>
      <c r="F1524" s="8">
        <f>+(D1524-E1524)*0.8*-1</f>
        <v>-57904</v>
      </c>
      <c r="G1524" s="9">
        <f>+F1524+D1524</f>
        <v>162106</v>
      </c>
      <c r="H1524" s="10">
        <v>4.3200000000000002E-2</v>
      </c>
      <c r="I1524" s="10">
        <v>3.8859999999999999E-2</v>
      </c>
      <c r="J1524" s="8">
        <f>+H1524*E1524</f>
        <v>6377.616</v>
      </c>
      <c r="K1524" s="8">
        <f>+G1524*I1524</f>
        <v>6299.4391599999999</v>
      </c>
      <c r="L1524" s="11">
        <f>+K1524-J1524</f>
        <v>-78.176840000000084</v>
      </c>
    </row>
    <row r="1525" spans="1:12" x14ac:dyDescent="0.25">
      <c r="A1525" s="6">
        <v>36</v>
      </c>
      <c r="B1525" s="6" t="s">
        <v>190</v>
      </c>
      <c r="C1525" s="6" t="str">
        <f>A1525&amp;B1525</f>
        <v>36NEW HAVEN AVE</v>
      </c>
      <c r="D1525" s="7">
        <v>204960</v>
      </c>
      <c r="E1525" s="7">
        <v>96320</v>
      </c>
      <c r="F1525" s="8">
        <f>+(D1525-E1525)*0.8*-1</f>
        <v>-86912</v>
      </c>
      <c r="G1525" s="9">
        <f>+F1525+D1525</f>
        <v>118048</v>
      </c>
      <c r="H1525" s="10">
        <v>4.3200000000000002E-2</v>
      </c>
      <c r="I1525" s="10">
        <v>3.8859999999999999E-2</v>
      </c>
      <c r="J1525" s="8">
        <f>+H1525*E1525</f>
        <v>4161.0240000000003</v>
      </c>
      <c r="K1525" s="8">
        <f>+G1525*I1525</f>
        <v>4587.3452799999995</v>
      </c>
      <c r="L1525" s="11">
        <f>+K1525-J1525</f>
        <v>426.32127999999921</v>
      </c>
    </row>
    <row r="1526" spans="1:12" x14ac:dyDescent="0.25">
      <c r="A1526" s="6">
        <v>36</v>
      </c>
      <c r="B1526" s="6" t="s">
        <v>195</v>
      </c>
      <c r="C1526" s="6" t="str">
        <f>A1526&amp;B1526</f>
        <v>36OAK ST</v>
      </c>
      <c r="D1526" s="7">
        <v>136920</v>
      </c>
      <c r="E1526" s="7">
        <v>63420</v>
      </c>
      <c r="F1526" s="8">
        <f>+(D1526-E1526)*0.8*-1</f>
        <v>-58800</v>
      </c>
      <c r="G1526" s="9">
        <f>+F1526+D1526</f>
        <v>78120</v>
      </c>
      <c r="H1526" s="10">
        <v>4.3200000000000002E-2</v>
      </c>
      <c r="I1526" s="10">
        <v>3.8859999999999999E-2</v>
      </c>
      <c r="J1526" s="8">
        <f>+H1526*E1526</f>
        <v>2739.7440000000001</v>
      </c>
      <c r="K1526" s="8">
        <f>+G1526*I1526</f>
        <v>3035.7431999999999</v>
      </c>
      <c r="L1526" s="11">
        <f>+K1526-J1526</f>
        <v>295.99919999999975</v>
      </c>
    </row>
    <row r="1527" spans="1:12" x14ac:dyDescent="0.25">
      <c r="A1527" s="6">
        <v>36</v>
      </c>
      <c r="B1527" s="6" t="s">
        <v>196</v>
      </c>
      <c r="C1527" s="6" t="str">
        <f>A1527&amp;B1527</f>
        <v>36OLD SENTINEL HILL RD</v>
      </c>
      <c r="D1527" s="7">
        <v>306810</v>
      </c>
      <c r="E1527" s="7">
        <v>215530</v>
      </c>
      <c r="F1527" s="8">
        <f>+(D1527-E1527)*0.8*-1</f>
        <v>-73024</v>
      </c>
      <c r="G1527" s="9">
        <f>+F1527+D1527</f>
        <v>233786</v>
      </c>
      <c r="H1527" s="10">
        <v>4.3200000000000002E-2</v>
      </c>
      <c r="I1527" s="10">
        <v>3.8859999999999999E-2</v>
      </c>
      <c r="J1527" s="8">
        <f>+H1527*E1527</f>
        <v>9310.8960000000006</v>
      </c>
      <c r="K1527" s="8">
        <f>+G1527*I1527</f>
        <v>9084.9239600000001</v>
      </c>
      <c r="L1527" s="11">
        <f>+K1527-J1527</f>
        <v>-225.97204000000056</v>
      </c>
    </row>
    <row r="1528" spans="1:12" x14ac:dyDescent="0.25">
      <c r="A1528" s="6">
        <v>36</v>
      </c>
      <c r="B1528" s="6" t="s">
        <v>199</v>
      </c>
      <c r="C1528" s="6" t="str">
        <f>A1528&amp;B1528</f>
        <v>36ORANGEWOOD WEST</v>
      </c>
      <c r="D1528" s="7">
        <v>150570</v>
      </c>
      <c r="E1528" s="7">
        <v>88200</v>
      </c>
      <c r="F1528" s="8">
        <f>+(D1528-E1528)*0.8*-1</f>
        <v>-49896</v>
      </c>
      <c r="G1528" s="9">
        <f>+F1528+D1528</f>
        <v>100674</v>
      </c>
      <c r="H1528" s="10">
        <v>4.3200000000000002E-2</v>
      </c>
      <c r="I1528" s="10">
        <v>3.8859999999999999E-2</v>
      </c>
      <c r="J1528" s="8">
        <f>+H1528*E1528</f>
        <v>3810.2400000000002</v>
      </c>
      <c r="K1528" s="8">
        <f>+G1528*I1528</f>
        <v>3912.19164</v>
      </c>
      <c r="L1528" s="11">
        <f>+K1528-J1528</f>
        <v>101.95163999999977</v>
      </c>
    </row>
    <row r="1529" spans="1:12" x14ac:dyDescent="0.25">
      <c r="A1529" s="6">
        <v>36</v>
      </c>
      <c r="B1529" s="6" t="s">
        <v>207</v>
      </c>
      <c r="C1529" s="6" t="str">
        <f>A1529&amp;B1529</f>
        <v>36PLEASANT VIEW RD</v>
      </c>
      <c r="D1529" s="7">
        <v>229670</v>
      </c>
      <c r="E1529" s="7">
        <v>159600</v>
      </c>
      <c r="F1529" s="8">
        <f>+(D1529-E1529)*0.8*-1</f>
        <v>-56056</v>
      </c>
      <c r="G1529" s="9">
        <f>+F1529+D1529</f>
        <v>173614</v>
      </c>
      <c r="H1529" s="10">
        <v>4.3200000000000002E-2</v>
      </c>
      <c r="I1529" s="10">
        <v>3.8859999999999999E-2</v>
      </c>
      <c r="J1529" s="8">
        <f>+H1529*E1529</f>
        <v>6894.72</v>
      </c>
      <c r="K1529" s="8">
        <f>+G1529*I1529</f>
        <v>6746.6400400000002</v>
      </c>
      <c r="L1529" s="11">
        <f>+K1529-J1529</f>
        <v>-148.07996000000003</v>
      </c>
    </row>
    <row r="1530" spans="1:12" x14ac:dyDescent="0.25">
      <c r="A1530" s="6">
        <v>36</v>
      </c>
      <c r="B1530" s="6" t="s">
        <v>214</v>
      </c>
      <c r="C1530" s="6" t="str">
        <f>A1530&amp;B1530</f>
        <v>36SANTANGELO TERR</v>
      </c>
      <c r="D1530" s="7">
        <v>138810</v>
      </c>
      <c r="E1530" s="7">
        <v>52150</v>
      </c>
      <c r="F1530" s="8">
        <f>+(D1530-E1530)*0.8*-1</f>
        <v>-69328</v>
      </c>
      <c r="G1530" s="9">
        <f>+F1530+D1530</f>
        <v>69482</v>
      </c>
      <c r="H1530" s="10">
        <v>4.3200000000000002E-2</v>
      </c>
      <c r="I1530" s="10">
        <v>3.8859999999999999E-2</v>
      </c>
      <c r="J1530" s="8">
        <f>+H1530*E1530</f>
        <v>2252.88</v>
      </c>
      <c r="K1530" s="8">
        <f>+G1530*I1530</f>
        <v>2700.0705199999998</v>
      </c>
      <c r="L1530" s="11">
        <f>+K1530-J1530</f>
        <v>447.19051999999965</v>
      </c>
    </row>
    <row r="1531" spans="1:12" x14ac:dyDescent="0.25">
      <c r="A1531" s="6">
        <v>36</v>
      </c>
      <c r="B1531" s="6" t="s">
        <v>216</v>
      </c>
      <c r="C1531" s="6" t="str">
        <f>A1531&amp;B1531</f>
        <v>36SELMA AVE</v>
      </c>
      <c r="D1531" s="7">
        <v>283570</v>
      </c>
      <c r="E1531" s="7">
        <v>191940</v>
      </c>
      <c r="F1531" s="8">
        <f>+(D1531-E1531)*0.8*-1</f>
        <v>-73304</v>
      </c>
      <c r="G1531" s="9">
        <f>+F1531+D1531</f>
        <v>210266</v>
      </c>
      <c r="H1531" s="10">
        <v>4.3200000000000002E-2</v>
      </c>
      <c r="I1531" s="10">
        <v>3.8859999999999999E-2</v>
      </c>
      <c r="J1531" s="8">
        <f>+H1531*E1531</f>
        <v>8291.8080000000009</v>
      </c>
      <c r="K1531" s="8">
        <f>+G1531*I1531</f>
        <v>8170.9367599999996</v>
      </c>
      <c r="L1531" s="11">
        <f>+K1531-J1531</f>
        <v>-120.87124000000131</v>
      </c>
    </row>
    <row r="1532" spans="1:12" x14ac:dyDescent="0.25">
      <c r="A1532" s="6">
        <v>36</v>
      </c>
      <c r="B1532" s="6" t="s">
        <v>221</v>
      </c>
      <c r="C1532" s="6" t="str">
        <f>A1532&amp;B1532</f>
        <v>36SHERWOOD AVE</v>
      </c>
      <c r="D1532" s="7">
        <v>275870</v>
      </c>
      <c r="E1532" s="7">
        <v>172200</v>
      </c>
      <c r="F1532" s="8">
        <f>+(D1532-E1532)*0.8*-1</f>
        <v>-82936</v>
      </c>
      <c r="G1532" s="9">
        <f>+F1532+D1532</f>
        <v>192934</v>
      </c>
      <c r="H1532" s="10">
        <v>4.3200000000000002E-2</v>
      </c>
      <c r="I1532" s="10">
        <v>3.8859999999999999E-2</v>
      </c>
      <c r="J1532" s="8">
        <f>+H1532*E1532</f>
        <v>7439.04</v>
      </c>
      <c r="K1532" s="8">
        <f>+G1532*I1532</f>
        <v>7497.4152399999994</v>
      </c>
      <c r="L1532" s="11">
        <f>+K1532-J1532</f>
        <v>58.375239999999394</v>
      </c>
    </row>
    <row r="1533" spans="1:12" x14ac:dyDescent="0.25">
      <c r="A1533" s="6">
        <v>36</v>
      </c>
      <c r="B1533" s="6" t="s">
        <v>225</v>
      </c>
      <c r="C1533" s="6" t="str">
        <f>A1533&amp;B1533</f>
        <v>36SIXTH ST</v>
      </c>
      <c r="D1533" s="7">
        <v>221690</v>
      </c>
      <c r="E1533" s="7">
        <v>95760</v>
      </c>
      <c r="F1533" s="8">
        <f>+(D1533-E1533)*0.8*-1</f>
        <v>-100744</v>
      </c>
      <c r="G1533" s="9">
        <f>+F1533+D1533</f>
        <v>120946</v>
      </c>
      <c r="H1533" s="10">
        <v>4.3200000000000002E-2</v>
      </c>
      <c r="I1533" s="10">
        <v>3.8859999999999999E-2</v>
      </c>
      <c r="J1533" s="8">
        <f>+H1533*E1533</f>
        <v>4136.8320000000003</v>
      </c>
      <c r="K1533" s="8">
        <f>+G1533*I1533</f>
        <v>4699.9615599999997</v>
      </c>
      <c r="L1533" s="11">
        <f>+K1533-J1533</f>
        <v>563.1295599999994</v>
      </c>
    </row>
    <row r="1534" spans="1:12" x14ac:dyDescent="0.25">
      <c r="A1534" s="12">
        <v>36</v>
      </c>
      <c r="B1534" s="12" t="s">
        <v>228</v>
      </c>
      <c r="C1534" s="6" t="str">
        <f>A1534&amp;B1534</f>
        <v>36SPRING ST</v>
      </c>
      <c r="D1534" s="13">
        <v>174020</v>
      </c>
      <c r="E1534" s="13">
        <v>114030</v>
      </c>
      <c r="F1534" s="8">
        <f>+(D1534-E1534)*0.8*-1</f>
        <v>-47992</v>
      </c>
      <c r="G1534" s="9">
        <f>+F1534+D1534</f>
        <v>126028</v>
      </c>
      <c r="H1534" s="10">
        <v>4.3200000000000002E-2</v>
      </c>
      <c r="I1534" s="10">
        <v>3.8859999999999999E-2</v>
      </c>
      <c r="J1534" s="8">
        <f>+H1534*E1534</f>
        <v>4926.0960000000005</v>
      </c>
      <c r="K1534" s="8">
        <f>+G1534*I1534</f>
        <v>4897.4480800000001</v>
      </c>
      <c r="L1534" s="11">
        <f>+K1534-J1534</f>
        <v>-28.64792000000034</v>
      </c>
    </row>
    <row r="1535" spans="1:12" x14ac:dyDescent="0.25">
      <c r="A1535" s="6">
        <v>36</v>
      </c>
      <c r="B1535" s="6" t="s">
        <v>246</v>
      </c>
      <c r="C1535" s="6" t="str">
        <f>A1535&amp;B1535</f>
        <v>36WATER ST</v>
      </c>
      <c r="D1535" s="7">
        <v>160020</v>
      </c>
      <c r="E1535" s="7">
        <v>115010</v>
      </c>
      <c r="F1535" s="8">
        <f>+(D1535-E1535)*0.8*-1</f>
        <v>-36008</v>
      </c>
      <c r="G1535" s="9">
        <f>+F1535+D1535</f>
        <v>124012</v>
      </c>
      <c r="H1535" s="10">
        <v>4.3200000000000002E-2</v>
      </c>
      <c r="I1535" s="10">
        <v>3.8859999999999999E-2</v>
      </c>
      <c r="J1535" s="8">
        <f>+H1535*E1535</f>
        <v>4968.4320000000007</v>
      </c>
      <c r="K1535" s="8">
        <f>+G1535*I1535</f>
        <v>4819.1063199999999</v>
      </c>
      <c r="L1535" s="11">
        <f>+K1535-J1535</f>
        <v>-149.32568000000083</v>
      </c>
    </row>
    <row r="1536" spans="1:12" x14ac:dyDescent="0.25">
      <c r="A1536" s="6">
        <v>37</v>
      </c>
      <c r="B1536" s="6" t="s">
        <v>9</v>
      </c>
      <c r="C1536" s="6" t="str">
        <f>A1536&amp;B1536</f>
        <v>37BANK ST</v>
      </c>
      <c r="D1536" s="7">
        <v>192500</v>
      </c>
      <c r="E1536" s="7">
        <v>89740</v>
      </c>
      <c r="F1536" s="8">
        <f>+(D1536-E1536)*0.8*-1</f>
        <v>-82208</v>
      </c>
      <c r="G1536" s="9">
        <f>+F1536+D1536</f>
        <v>110292</v>
      </c>
      <c r="H1536" s="10">
        <v>4.3200000000000002E-2</v>
      </c>
      <c r="I1536" s="10">
        <v>3.8859999999999999E-2</v>
      </c>
      <c r="J1536" s="8">
        <f>+H1536*E1536</f>
        <v>3876.768</v>
      </c>
      <c r="K1536" s="8">
        <f>+G1536*I1536</f>
        <v>4285.9471199999998</v>
      </c>
      <c r="L1536" s="11">
        <f>+K1536-J1536</f>
        <v>409.17911999999978</v>
      </c>
    </row>
    <row r="1537" spans="1:12" x14ac:dyDescent="0.25">
      <c r="A1537" s="6">
        <v>37</v>
      </c>
      <c r="B1537" s="6" t="s">
        <v>13</v>
      </c>
      <c r="C1537" s="6" t="str">
        <f>A1537&amp;B1537</f>
        <v>37BELLEVIEW DR</v>
      </c>
      <c r="D1537" s="7">
        <v>199150</v>
      </c>
      <c r="E1537" s="7">
        <v>143920</v>
      </c>
      <c r="F1537" s="8">
        <f>+(D1537-E1537)*0.8*-1</f>
        <v>-44184</v>
      </c>
      <c r="G1537" s="9">
        <f>+F1537+D1537</f>
        <v>154966</v>
      </c>
      <c r="H1537" s="10">
        <v>4.3200000000000002E-2</v>
      </c>
      <c r="I1537" s="10">
        <v>3.8859999999999999E-2</v>
      </c>
      <c r="J1537" s="8">
        <f>+H1537*E1537</f>
        <v>6217.3440000000001</v>
      </c>
      <c r="K1537" s="8">
        <f>+G1537*I1537</f>
        <v>6021.97876</v>
      </c>
      <c r="L1537" s="11">
        <f>+K1537-J1537</f>
        <v>-195.36524000000009</v>
      </c>
    </row>
    <row r="1538" spans="1:12" x14ac:dyDescent="0.25">
      <c r="A1538" s="6">
        <v>37</v>
      </c>
      <c r="B1538" s="6" t="s">
        <v>36</v>
      </c>
      <c r="C1538" s="6" t="str">
        <f>A1538&amp;B1538</f>
        <v>37COMMODORE COMMO</v>
      </c>
      <c r="D1538" s="7">
        <v>170450</v>
      </c>
      <c r="E1538" s="7">
        <v>93170</v>
      </c>
      <c r="F1538" s="8">
        <f>+(D1538-E1538)*0.8*-1</f>
        <v>-61824</v>
      </c>
      <c r="G1538" s="9">
        <f>+F1538+D1538</f>
        <v>108626</v>
      </c>
      <c r="H1538" s="10">
        <v>4.3200000000000002E-2</v>
      </c>
      <c r="I1538" s="10">
        <v>3.8859999999999999E-2</v>
      </c>
      <c r="J1538" s="8">
        <f>+H1538*E1538</f>
        <v>4024.9440000000004</v>
      </c>
      <c r="K1538" s="8">
        <f>+G1538*I1538</f>
        <v>4221.2063600000001</v>
      </c>
      <c r="L1538" s="11">
        <f>+K1538-J1538</f>
        <v>196.26235999999972</v>
      </c>
    </row>
    <row r="1539" spans="1:12" x14ac:dyDescent="0.25">
      <c r="A1539" s="6">
        <v>37</v>
      </c>
      <c r="B1539" s="6" t="s">
        <v>40</v>
      </c>
      <c r="C1539" s="6" t="str">
        <f>A1539&amp;B1539</f>
        <v>37COPPOLA TERR</v>
      </c>
      <c r="D1539" s="7">
        <v>191170</v>
      </c>
      <c r="E1539" s="7">
        <v>129220</v>
      </c>
      <c r="F1539" s="8">
        <f>+(D1539-E1539)*0.8*-1</f>
        <v>-49560</v>
      </c>
      <c r="G1539" s="9">
        <f>+F1539+D1539</f>
        <v>141610</v>
      </c>
      <c r="H1539" s="10">
        <v>4.3200000000000002E-2</v>
      </c>
      <c r="I1539" s="10">
        <v>3.8859999999999999E-2</v>
      </c>
      <c r="J1539" s="8">
        <f>+H1539*E1539</f>
        <v>5582.3040000000001</v>
      </c>
      <c r="K1539" s="8">
        <f>+G1539*I1539</f>
        <v>5502.9646000000002</v>
      </c>
      <c r="L1539" s="11">
        <f>+K1539-J1539</f>
        <v>-79.339399999999841</v>
      </c>
    </row>
    <row r="1540" spans="1:12" x14ac:dyDescent="0.25">
      <c r="A1540" s="12">
        <v>37</v>
      </c>
      <c r="B1540" s="12" t="s">
        <v>52</v>
      </c>
      <c r="C1540" s="6" t="str">
        <f>A1540&amp;B1540</f>
        <v>37DERBYSHIRE</v>
      </c>
      <c r="D1540" s="13">
        <v>191240</v>
      </c>
      <c r="E1540" s="13">
        <v>114450</v>
      </c>
      <c r="F1540" s="8">
        <f>+(D1540-E1540)*0.8*-1</f>
        <v>-61432</v>
      </c>
      <c r="G1540" s="9">
        <f>+F1540+D1540</f>
        <v>129808</v>
      </c>
      <c r="H1540" s="10">
        <v>4.3200000000000002E-2</v>
      </c>
      <c r="I1540" s="10">
        <v>3.8859999999999999E-2</v>
      </c>
      <c r="J1540" s="8">
        <f>+H1540*E1540</f>
        <v>4944.2400000000007</v>
      </c>
      <c r="K1540" s="8">
        <f>+G1540*I1540</f>
        <v>5044.3388800000002</v>
      </c>
      <c r="L1540" s="11">
        <f>+K1540-J1540</f>
        <v>100.09887999999955</v>
      </c>
    </row>
    <row r="1541" spans="1:12" x14ac:dyDescent="0.25">
      <c r="A1541" s="6">
        <v>37</v>
      </c>
      <c r="B1541" s="6" t="s">
        <v>60</v>
      </c>
      <c r="C1541" s="6" t="str">
        <f>A1541&amp;B1541</f>
        <v>37E NINTH ST</v>
      </c>
      <c r="D1541" s="7">
        <v>350630</v>
      </c>
      <c r="E1541" s="7">
        <v>162400</v>
      </c>
      <c r="F1541" s="8">
        <f>+(D1541-E1541)*0.8*-1</f>
        <v>-150584</v>
      </c>
      <c r="G1541" s="9">
        <f>+F1541+D1541</f>
        <v>200046</v>
      </c>
      <c r="H1541" s="10">
        <v>4.3200000000000002E-2</v>
      </c>
      <c r="I1541" s="10">
        <v>3.8859999999999999E-2</v>
      </c>
      <c r="J1541" s="8">
        <f>+H1541*E1541</f>
        <v>7015.68</v>
      </c>
      <c r="K1541" s="8">
        <f>+G1541*I1541</f>
        <v>7773.7875599999998</v>
      </c>
      <c r="L1541" s="11">
        <f>+K1541-J1541</f>
        <v>758.10755999999947</v>
      </c>
    </row>
    <row r="1542" spans="1:12" x14ac:dyDescent="0.25">
      <c r="A1542" s="6">
        <v>37</v>
      </c>
      <c r="B1542" s="6" t="s">
        <v>83</v>
      </c>
      <c r="C1542" s="6" t="str">
        <f>A1542&amp;B1542</f>
        <v>37GEORGE AVE</v>
      </c>
      <c r="D1542" s="7">
        <v>307720</v>
      </c>
      <c r="E1542" s="7">
        <v>194040</v>
      </c>
      <c r="F1542" s="8">
        <f>+(D1542-E1542)*0.8*-1</f>
        <v>-90944</v>
      </c>
      <c r="G1542" s="9">
        <f>+F1542+D1542</f>
        <v>216776</v>
      </c>
      <c r="H1542" s="10">
        <v>4.3200000000000002E-2</v>
      </c>
      <c r="I1542" s="10">
        <v>3.8859999999999999E-2</v>
      </c>
      <c r="J1542" s="8">
        <f>+H1542*E1542</f>
        <v>8382.5280000000002</v>
      </c>
      <c r="K1542" s="8">
        <f>+G1542*I1542</f>
        <v>8423.9153599999991</v>
      </c>
      <c r="L1542" s="11">
        <f>+K1542-J1542</f>
        <v>41.387359999998807</v>
      </c>
    </row>
    <row r="1543" spans="1:12" x14ac:dyDescent="0.25">
      <c r="A1543" s="6">
        <v>37</v>
      </c>
      <c r="B1543" s="6" t="s">
        <v>85</v>
      </c>
      <c r="C1543" s="6" t="str">
        <f>A1543&amp;B1543</f>
        <v>37GRANDVIEW BLVD</v>
      </c>
      <c r="D1543" s="7">
        <v>384230</v>
      </c>
      <c r="E1543" s="7">
        <v>243880</v>
      </c>
      <c r="F1543" s="8">
        <f>+(D1543-E1543)*0.8*-1</f>
        <v>-112280</v>
      </c>
      <c r="G1543" s="9">
        <f>+F1543+D1543</f>
        <v>271950</v>
      </c>
      <c r="H1543" s="10">
        <v>4.3200000000000002E-2</v>
      </c>
      <c r="I1543" s="10">
        <v>3.8859999999999999E-2</v>
      </c>
      <c r="J1543" s="8">
        <f>+H1543*E1543</f>
        <v>10535.616</v>
      </c>
      <c r="K1543" s="8">
        <f>+G1543*I1543</f>
        <v>10567.976999999999</v>
      </c>
      <c r="L1543" s="11">
        <f>+K1543-J1543</f>
        <v>32.360999999998967</v>
      </c>
    </row>
    <row r="1544" spans="1:12" x14ac:dyDescent="0.25">
      <c r="A1544" s="6">
        <v>37</v>
      </c>
      <c r="B1544" s="6" t="s">
        <v>90</v>
      </c>
      <c r="C1544" s="6" t="str">
        <f>A1544&amp;B1544</f>
        <v>37HAWKINS ST</v>
      </c>
      <c r="D1544" s="7">
        <v>115360</v>
      </c>
      <c r="E1544" s="7">
        <v>69580</v>
      </c>
      <c r="F1544" s="8">
        <f>+(D1544-E1544)*0.8*-1</f>
        <v>-36624</v>
      </c>
      <c r="G1544" s="9">
        <f>+F1544+D1544</f>
        <v>78736</v>
      </c>
      <c r="H1544" s="10">
        <v>4.3200000000000002E-2</v>
      </c>
      <c r="I1544" s="10">
        <v>3.8859999999999999E-2</v>
      </c>
      <c r="J1544" s="8">
        <f>+H1544*E1544</f>
        <v>3005.8560000000002</v>
      </c>
      <c r="K1544" s="8">
        <f>+G1544*I1544</f>
        <v>3059.6809599999997</v>
      </c>
      <c r="L1544" s="11">
        <f>+K1544-J1544</f>
        <v>53.824959999999464</v>
      </c>
    </row>
    <row r="1545" spans="1:12" x14ac:dyDescent="0.25">
      <c r="A1545" s="6">
        <v>37</v>
      </c>
      <c r="B1545" s="6" t="s">
        <v>91</v>
      </c>
      <c r="C1545" s="6" t="str">
        <f>A1545&amp;B1545</f>
        <v>37HAWTHORNE AVE</v>
      </c>
      <c r="D1545" s="7">
        <v>232050</v>
      </c>
      <c r="E1545" s="7">
        <v>108570</v>
      </c>
      <c r="F1545" s="8">
        <f>+(D1545-E1545)*0.8*-1</f>
        <v>-98784</v>
      </c>
      <c r="G1545" s="9">
        <f>+F1545+D1545</f>
        <v>133266</v>
      </c>
      <c r="H1545" s="10">
        <v>4.3200000000000002E-2</v>
      </c>
      <c r="I1545" s="10">
        <v>3.8859999999999999E-2</v>
      </c>
      <c r="J1545" s="8">
        <f>+H1545*E1545</f>
        <v>4690.2240000000002</v>
      </c>
      <c r="K1545" s="8">
        <f>+G1545*I1545</f>
        <v>5178.7167600000002</v>
      </c>
      <c r="L1545" s="11">
        <f>+K1545-J1545</f>
        <v>488.49276000000009</v>
      </c>
    </row>
    <row r="1546" spans="1:12" x14ac:dyDescent="0.25">
      <c r="A1546" s="6">
        <v>37</v>
      </c>
      <c r="B1546" s="6" t="s">
        <v>98</v>
      </c>
      <c r="C1546" s="6" t="str">
        <f>A1546&amp;B1546</f>
        <v>37HILLCREST AVE</v>
      </c>
      <c r="D1546" s="7">
        <v>200200</v>
      </c>
      <c r="E1546" s="7">
        <v>135450</v>
      </c>
      <c r="F1546" s="8">
        <f>+(D1546-E1546)*0.8*-1</f>
        <v>-51800</v>
      </c>
      <c r="G1546" s="9">
        <f>+F1546+D1546</f>
        <v>148400</v>
      </c>
      <c r="H1546" s="10">
        <v>4.3200000000000002E-2</v>
      </c>
      <c r="I1546" s="10">
        <v>3.8859999999999999E-2</v>
      </c>
      <c r="J1546" s="8">
        <f>+H1546*E1546</f>
        <v>5851.4400000000005</v>
      </c>
      <c r="K1546" s="8">
        <f>+G1546*I1546</f>
        <v>5766.8239999999996</v>
      </c>
      <c r="L1546" s="11">
        <f>+K1546-J1546</f>
        <v>-84.616000000000895</v>
      </c>
    </row>
    <row r="1547" spans="1:12" x14ac:dyDescent="0.25">
      <c r="A1547" s="6">
        <v>37</v>
      </c>
      <c r="B1547" s="6" t="s">
        <v>110</v>
      </c>
      <c r="C1547" s="6" t="str">
        <f>A1547&amp;B1547</f>
        <v>37KRAKOW ST</v>
      </c>
      <c r="D1547" s="7">
        <v>210210</v>
      </c>
      <c r="E1547" s="7">
        <v>157220</v>
      </c>
      <c r="F1547" s="8">
        <f>+(D1547-E1547)*0.8*-1</f>
        <v>-42392</v>
      </c>
      <c r="G1547" s="9">
        <f>+F1547+D1547</f>
        <v>167818</v>
      </c>
      <c r="H1547" s="10">
        <v>4.3200000000000002E-2</v>
      </c>
      <c r="I1547" s="10">
        <v>3.8859999999999999E-2</v>
      </c>
      <c r="J1547" s="8">
        <f>+H1547*E1547</f>
        <v>6791.9040000000005</v>
      </c>
      <c r="K1547" s="8">
        <f>+G1547*I1547</f>
        <v>6521.4074799999999</v>
      </c>
      <c r="L1547" s="11">
        <f>+K1547-J1547</f>
        <v>-270.4965200000006</v>
      </c>
    </row>
    <row r="1548" spans="1:12" x14ac:dyDescent="0.25">
      <c r="A1548" s="6">
        <v>37</v>
      </c>
      <c r="B1548" s="6" t="s">
        <v>114</v>
      </c>
      <c r="C1548" s="6" t="str">
        <f>A1548&amp;B1548</f>
        <v>37LAUREL AVE</v>
      </c>
      <c r="D1548" s="7">
        <v>185080</v>
      </c>
      <c r="E1548" s="7">
        <v>121660</v>
      </c>
      <c r="F1548" s="8">
        <f>+(D1548-E1548)*0.8*-1</f>
        <v>-50736</v>
      </c>
      <c r="G1548" s="9">
        <f>+F1548+D1548</f>
        <v>134344</v>
      </c>
      <c r="H1548" s="10">
        <v>4.3200000000000002E-2</v>
      </c>
      <c r="I1548" s="10">
        <v>3.8859999999999999E-2</v>
      </c>
      <c r="J1548" s="8">
        <f>+H1548*E1548</f>
        <v>5255.7120000000004</v>
      </c>
      <c r="K1548" s="8">
        <f>+G1548*I1548</f>
        <v>5220.6078399999997</v>
      </c>
      <c r="L1548" s="11">
        <f>+K1548-J1548</f>
        <v>-35.104160000000775</v>
      </c>
    </row>
    <row r="1549" spans="1:12" x14ac:dyDescent="0.25">
      <c r="A1549" s="6">
        <v>37</v>
      </c>
      <c r="B1549" s="6" t="s">
        <v>117</v>
      </c>
      <c r="C1549" s="6" t="str">
        <f>A1549&amp;B1549</f>
        <v>37LEWIS ST</v>
      </c>
      <c r="D1549" s="7">
        <v>257600</v>
      </c>
      <c r="E1549" s="7">
        <v>174720</v>
      </c>
      <c r="F1549" s="8">
        <f>+(D1549-E1549)*0.8*-1</f>
        <v>-66304</v>
      </c>
      <c r="G1549" s="9">
        <f>+F1549+D1549</f>
        <v>191296</v>
      </c>
      <c r="H1549" s="10">
        <v>4.3200000000000002E-2</v>
      </c>
      <c r="I1549" s="10">
        <v>3.8859999999999999E-2</v>
      </c>
      <c r="J1549" s="8">
        <f>+H1549*E1549</f>
        <v>7547.9040000000005</v>
      </c>
      <c r="K1549" s="8">
        <f>+G1549*I1549</f>
        <v>7433.7625600000001</v>
      </c>
      <c r="L1549" s="11">
        <f>+K1549-J1549</f>
        <v>-114.14144000000033</v>
      </c>
    </row>
    <row r="1550" spans="1:12" x14ac:dyDescent="0.25">
      <c r="A1550" s="6">
        <v>37</v>
      </c>
      <c r="B1550" s="6" t="s">
        <v>199</v>
      </c>
      <c r="C1550" s="6" t="str">
        <f>A1550&amp;B1550</f>
        <v>37ORANGEWOOD WEST</v>
      </c>
      <c r="D1550" s="7">
        <v>208740</v>
      </c>
      <c r="E1550" s="7">
        <v>117180</v>
      </c>
      <c r="F1550" s="8">
        <f>+(D1550-E1550)*0.8*-1</f>
        <v>-73248</v>
      </c>
      <c r="G1550" s="9">
        <f>+F1550+D1550</f>
        <v>135492</v>
      </c>
      <c r="H1550" s="10">
        <v>4.3200000000000002E-2</v>
      </c>
      <c r="I1550" s="10">
        <v>3.8859999999999999E-2</v>
      </c>
      <c r="J1550" s="8">
        <f>+H1550*E1550</f>
        <v>5062.1760000000004</v>
      </c>
      <c r="K1550" s="8">
        <f>+G1550*I1550</f>
        <v>5265.2191199999997</v>
      </c>
      <c r="L1550" s="11">
        <f>+K1550-J1550</f>
        <v>203.04311999999936</v>
      </c>
    </row>
    <row r="1551" spans="1:12" x14ac:dyDescent="0.25">
      <c r="A1551" s="6">
        <v>37</v>
      </c>
      <c r="B1551" s="6" t="s">
        <v>201</v>
      </c>
      <c r="C1551" s="6" t="str">
        <f>A1551&amp;B1551</f>
        <v>37PARK AVE</v>
      </c>
      <c r="D1551" s="7">
        <v>255080</v>
      </c>
      <c r="E1551" s="7">
        <v>134050</v>
      </c>
      <c r="F1551" s="8">
        <f>+(D1551-E1551)*0.8*-1</f>
        <v>-96824</v>
      </c>
      <c r="G1551" s="9">
        <f>+F1551+D1551</f>
        <v>158256</v>
      </c>
      <c r="H1551" s="10">
        <v>4.3200000000000002E-2</v>
      </c>
      <c r="I1551" s="10">
        <v>3.8859999999999999E-2</v>
      </c>
      <c r="J1551" s="8">
        <f>+H1551*E1551</f>
        <v>5790.96</v>
      </c>
      <c r="K1551" s="8">
        <f>+G1551*I1551</f>
        <v>6149.82816</v>
      </c>
      <c r="L1551" s="11">
        <f>+K1551-J1551</f>
        <v>358.86815999999999</v>
      </c>
    </row>
    <row r="1552" spans="1:12" x14ac:dyDescent="0.25">
      <c r="A1552" s="6">
        <v>37</v>
      </c>
      <c r="B1552" s="6" t="s">
        <v>204</v>
      </c>
      <c r="C1552" s="6" t="str">
        <f>A1552&amp;B1552</f>
        <v>37PAUGASSETT RD</v>
      </c>
      <c r="D1552" s="7">
        <v>298970</v>
      </c>
      <c r="E1552" s="7">
        <v>213570</v>
      </c>
      <c r="F1552" s="8">
        <f>+(D1552-E1552)*0.8*-1</f>
        <v>-68320</v>
      </c>
      <c r="G1552" s="9">
        <f>+F1552+D1552</f>
        <v>230650</v>
      </c>
      <c r="H1552" s="10">
        <v>4.3200000000000002E-2</v>
      </c>
      <c r="I1552" s="10">
        <v>3.8859999999999999E-2</v>
      </c>
      <c r="J1552" s="8">
        <f>+H1552*E1552</f>
        <v>9226.2240000000002</v>
      </c>
      <c r="K1552" s="8">
        <f>+G1552*I1552</f>
        <v>8963.0589999999993</v>
      </c>
      <c r="L1552" s="11">
        <f>+K1552-J1552</f>
        <v>-263.16500000000087</v>
      </c>
    </row>
    <row r="1553" spans="1:12" x14ac:dyDescent="0.25">
      <c r="A1553" s="6">
        <v>37</v>
      </c>
      <c r="B1553" s="6" t="s">
        <v>210</v>
      </c>
      <c r="C1553" s="6" t="str">
        <f>A1553&amp;B1553</f>
        <v>37PROSPECT ST</v>
      </c>
      <c r="D1553" s="7">
        <v>229110</v>
      </c>
      <c r="E1553" s="7">
        <v>89670</v>
      </c>
      <c r="F1553" s="8">
        <f>+(D1553-E1553)*0.8*-1</f>
        <v>-111552</v>
      </c>
      <c r="G1553" s="9">
        <f>+F1553+D1553</f>
        <v>117558</v>
      </c>
      <c r="H1553" s="10">
        <v>4.3200000000000002E-2</v>
      </c>
      <c r="I1553" s="10">
        <v>3.8859999999999999E-2</v>
      </c>
      <c r="J1553" s="8">
        <f>+H1553*E1553</f>
        <v>3873.7440000000001</v>
      </c>
      <c r="K1553" s="8">
        <f>+G1553*I1553</f>
        <v>4568.3038799999995</v>
      </c>
      <c r="L1553" s="11">
        <f>+K1553-J1553</f>
        <v>694.55987999999934</v>
      </c>
    </row>
    <row r="1554" spans="1:12" x14ac:dyDescent="0.25">
      <c r="A1554" s="6">
        <v>37</v>
      </c>
      <c r="B1554" s="6" t="s">
        <v>214</v>
      </c>
      <c r="C1554" s="6" t="str">
        <f>A1554&amp;B1554</f>
        <v>37SANTANGELO TERR</v>
      </c>
      <c r="D1554" s="7">
        <v>138810</v>
      </c>
      <c r="E1554" s="7">
        <v>52150</v>
      </c>
      <c r="F1554" s="8">
        <f>+(D1554-E1554)*0.8*-1</f>
        <v>-69328</v>
      </c>
      <c r="G1554" s="9">
        <f>+F1554+D1554</f>
        <v>69482</v>
      </c>
      <c r="H1554" s="10">
        <v>4.3200000000000002E-2</v>
      </c>
      <c r="I1554" s="10">
        <v>3.8859999999999999E-2</v>
      </c>
      <c r="J1554" s="8">
        <f>+H1554*E1554</f>
        <v>2252.88</v>
      </c>
      <c r="K1554" s="8">
        <f>+G1554*I1554</f>
        <v>2700.0705199999998</v>
      </c>
      <c r="L1554" s="11">
        <f>+K1554-J1554</f>
        <v>447.19051999999965</v>
      </c>
    </row>
    <row r="1555" spans="1:12" x14ac:dyDescent="0.25">
      <c r="A1555" s="6">
        <v>37</v>
      </c>
      <c r="B1555" s="6" t="s">
        <v>225</v>
      </c>
      <c r="C1555" s="6" t="str">
        <f>A1555&amp;B1555</f>
        <v>37SIXTH ST</v>
      </c>
      <c r="D1555" s="7">
        <v>284970</v>
      </c>
      <c r="E1555" s="7">
        <v>153650</v>
      </c>
      <c r="F1555" s="8">
        <f>+(D1555-E1555)*0.8*-1</f>
        <v>-105056</v>
      </c>
      <c r="G1555" s="9">
        <f>+F1555+D1555</f>
        <v>179914</v>
      </c>
      <c r="H1555" s="10">
        <v>4.3200000000000002E-2</v>
      </c>
      <c r="I1555" s="10">
        <v>3.8859999999999999E-2</v>
      </c>
      <c r="J1555" s="8">
        <f>+H1555*E1555</f>
        <v>6637.68</v>
      </c>
      <c r="K1555" s="8">
        <f>+G1555*I1555</f>
        <v>6991.4580399999995</v>
      </c>
      <c r="L1555" s="11">
        <f>+K1555-J1555</f>
        <v>353.77803999999924</v>
      </c>
    </row>
    <row r="1556" spans="1:12" x14ac:dyDescent="0.25">
      <c r="A1556" s="6">
        <v>37</v>
      </c>
      <c r="B1556" s="6" t="s">
        <v>227</v>
      </c>
      <c r="C1556" s="6" t="str">
        <f>A1556&amp;B1556</f>
        <v>37SODOM LANE</v>
      </c>
      <c r="D1556" s="7">
        <v>157220</v>
      </c>
      <c r="E1556" s="7">
        <v>137480</v>
      </c>
      <c r="F1556" s="8">
        <f>+(D1556-E1556)*0.8*-1</f>
        <v>-15792</v>
      </c>
      <c r="G1556" s="9">
        <f>+F1556+D1556</f>
        <v>141428</v>
      </c>
      <c r="H1556" s="10">
        <v>4.3200000000000002E-2</v>
      </c>
      <c r="I1556" s="10">
        <v>3.8859999999999999E-2</v>
      </c>
      <c r="J1556" s="8">
        <f>+H1556*E1556</f>
        <v>5939.1360000000004</v>
      </c>
      <c r="K1556" s="8">
        <f>+G1556*I1556</f>
        <v>5495.8920799999996</v>
      </c>
      <c r="L1556" s="11">
        <f>+K1556-J1556</f>
        <v>-443.2439200000008</v>
      </c>
    </row>
    <row r="1557" spans="1:12" x14ac:dyDescent="0.25">
      <c r="A1557" s="6">
        <v>37.5</v>
      </c>
      <c r="B1557" s="6" t="s">
        <v>227</v>
      </c>
      <c r="C1557" s="6" t="str">
        <f>A1557&amp;B1557</f>
        <v>37.5SODOM LANE</v>
      </c>
      <c r="D1557" s="7">
        <v>196210</v>
      </c>
      <c r="E1557" s="7">
        <v>145180</v>
      </c>
      <c r="F1557" s="8">
        <f>+(D1557-E1557)*0.8*-1</f>
        <v>-40824</v>
      </c>
      <c r="G1557" s="9">
        <f>+F1557+D1557</f>
        <v>155386</v>
      </c>
      <c r="H1557" s="10">
        <v>4.3200000000000002E-2</v>
      </c>
      <c r="I1557" s="10">
        <v>3.8859999999999999E-2</v>
      </c>
      <c r="J1557" s="8">
        <f>+H1557*E1557</f>
        <v>6271.7760000000007</v>
      </c>
      <c r="K1557" s="8">
        <f>+G1557*I1557</f>
        <v>6038.2999599999994</v>
      </c>
      <c r="L1557" s="11">
        <f>+K1557-J1557</f>
        <v>-233.47604000000138</v>
      </c>
    </row>
    <row r="1558" spans="1:12" x14ac:dyDescent="0.25">
      <c r="A1558" s="12">
        <v>37</v>
      </c>
      <c r="B1558" s="12" t="s">
        <v>228</v>
      </c>
      <c r="C1558" s="6" t="str">
        <f>A1558&amp;B1558</f>
        <v>37SPRING ST</v>
      </c>
      <c r="D1558" s="13">
        <v>351470</v>
      </c>
      <c r="E1558" s="13">
        <v>177940</v>
      </c>
      <c r="F1558" s="8">
        <f>+(D1558-E1558)*0.8*-1</f>
        <v>-138824</v>
      </c>
      <c r="G1558" s="9">
        <f>+F1558+D1558</f>
        <v>212646</v>
      </c>
      <c r="H1558" s="10">
        <v>4.3200000000000002E-2</v>
      </c>
      <c r="I1558" s="10">
        <v>3.8859999999999999E-2</v>
      </c>
      <c r="J1558" s="8">
        <f>+H1558*E1558</f>
        <v>7687.0080000000007</v>
      </c>
      <c r="K1558" s="8">
        <f>+G1558*I1558</f>
        <v>8263.4235599999993</v>
      </c>
      <c r="L1558" s="11">
        <f>+K1558-J1558</f>
        <v>576.41555999999855</v>
      </c>
    </row>
    <row r="1559" spans="1:12" x14ac:dyDescent="0.25">
      <c r="A1559" s="6">
        <v>38</v>
      </c>
      <c r="B1559" s="6" t="s">
        <v>1</v>
      </c>
      <c r="C1559" s="6" t="str">
        <f>A1559&amp;B1559</f>
        <v>38ACADEMY HILL RD</v>
      </c>
      <c r="D1559" s="7">
        <v>233100</v>
      </c>
      <c r="E1559" s="7">
        <v>165200</v>
      </c>
      <c r="F1559" s="8">
        <f>+(D1559-E1559)*0.8*-1</f>
        <v>-54320</v>
      </c>
      <c r="G1559" s="9">
        <f>+F1559+D1559</f>
        <v>178780</v>
      </c>
      <c r="H1559" s="10">
        <v>4.3200000000000002E-2</v>
      </c>
      <c r="I1559" s="10">
        <v>3.8859999999999999E-2</v>
      </c>
      <c r="J1559" s="8">
        <f>+H1559*E1559</f>
        <v>7136.64</v>
      </c>
      <c r="K1559" s="8">
        <f>+G1559*I1559</f>
        <v>6947.3908000000001</v>
      </c>
      <c r="L1559" s="11">
        <f>+K1559-J1559</f>
        <v>-189.2492000000002</v>
      </c>
    </row>
    <row r="1560" spans="1:12" x14ac:dyDescent="0.25">
      <c r="A1560" s="6">
        <v>38</v>
      </c>
      <c r="B1560" s="6" t="s">
        <v>29</v>
      </c>
      <c r="C1560" s="6" t="str">
        <f>A1560&amp;B1560</f>
        <v>38CHATFIELD ST</v>
      </c>
      <c r="D1560" s="7">
        <v>242830</v>
      </c>
      <c r="E1560" s="7">
        <v>169540</v>
      </c>
      <c r="F1560" s="8">
        <f>+(D1560-E1560)*0.8*-1</f>
        <v>-58632</v>
      </c>
      <c r="G1560" s="9">
        <f>+F1560+D1560</f>
        <v>184198</v>
      </c>
      <c r="H1560" s="10">
        <v>4.3200000000000002E-2</v>
      </c>
      <c r="I1560" s="10">
        <v>3.8859999999999999E-2</v>
      </c>
      <c r="J1560" s="8">
        <f>+H1560*E1560</f>
        <v>7324.1280000000006</v>
      </c>
      <c r="K1560" s="8">
        <f>+G1560*I1560</f>
        <v>7157.9342799999995</v>
      </c>
      <c r="L1560" s="11">
        <f>+K1560-J1560</f>
        <v>-166.19372000000112</v>
      </c>
    </row>
    <row r="1561" spans="1:12" x14ac:dyDescent="0.25">
      <c r="A1561" s="6">
        <v>38</v>
      </c>
      <c r="B1561" s="6" t="s">
        <v>36</v>
      </c>
      <c r="C1561" s="6" t="str">
        <f>A1561&amp;B1561</f>
        <v>38COMMODORE COMMO</v>
      </c>
      <c r="D1561" s="7">
        <v>164850</v>
      </c>
      <c r="E1561" s="7">
        <v>88970</v>
      </c>
      <c r="F1561" s="8">
        <f>+(D1561-E1561)*0.8*-1</f>
        <v>-60704</v>
      </c>
      <c r="G1561" s="9">
        <f>+F1561+D1561</f>
        <v>104146</v>
      </c>
      <c r="H1561" s="10">
        <v>4.3200000000000002E-2</v>
      </c>
      <c r="I1561" s="10">
        <v>3.8859999999999999E-2</v>
      </c>
      <c r="J1561" s="8">
        <f>+H1561*E1561</f>
        <v>3843.5040000000004</v>
      </c>
      <c r="K1561" s="8">
        <f>+G1561*I1561</f>
        <v>4047.1135599999998</v>
      </c>
      <c r="L1561" s="11">
        <f>+K1561-J1561</f>
        <v>203.60955999999942</v>
      </c>
    </row>
    <row r="1562" spans="1:12" x14ac:dyDescent="0.25">
      <c r="A1562" s="6">
        <v>38</v>
      </c>
      <c r="B1562" s="6" t="s">
        <v>37</v>
      </c>
      <c r="C1562" s="6" t="str">
        <f>A1562&amp;B1562</f>
        <v>38COMMODORE HULL</v>
      </c>
      <c r="D1562" s="7">
        <v>393190</v>
      </c>
      <c r="E1562" s="7">
        <v>257810</v>
      </c>
      <c r="F1562" s="8">
        <f>+(D1562-E1562)*0.8*-1</f>
        <v>-108304</v>
      </c>
      <c r="G1562" s="9">
        <f>+F1562+D1562</f>
        <v>284886</v>
      </c>
      <c r="H1562" s="10">
        <v>4.3200000000000002E-2</v>
      </c>
      <c r="I1562" s="10">
        <v>3.8859999999999999E-2</v>
      </c>
      <c r="J1562" s="8">
        <f>+H1562*E1562</f>
        <v>11137.392</v>
      </c>
      <c r="K1562" s="8">
        <f>+G1562*I1562</f>
        <v>11070.669959999999</v>
      </c>
      <c r="L1562" s="11">
        <f>+K1562-J1562</f>
        <v>-66.722040000000561</v>
      </c>
    </row>
    <row r="1563" spans="1:12" x14ac:dyDescent="0.25">
      <c r="A1563" s="6">
        <v>38</v>
      </c>
      <c r="B1563" s="6" t="s">
        <v>40</v>
      </c>
      <c r="C1563" s="6" t="str">
        <f>A1563&amp;B1563</f>
        <v>38COPPOLA TERR</v>
      </c>
      <c r="D1563" s="7">
        <v>163520</v>
      </c>
      <c r="E1563" s="7">
        <v>110600</v>
      </c>
      <c r="F1563" s="8">
        <f>+(D1563-E1563)*0.8*-1</f>
        <v>-42336</v>
      </c>
      <c r="G1563" s="9">
        <f>+F1563+D1563</f>
        <v>121184</v>
      </c>
      <c r="H1563" s="10">
        <v>4.3200000000000002E-2</v>
      </c>
      <c r="I1563" s="10">
        <v>3.8859999999999999E-2</v>
      </c>
      <c r="J1563" s="8">
        <f>+H1563*E1563</f>
        <v>4777.92</v>
      </c>
      <c r="K1563" s="8">
        <f>+G1563*I1563</f>
        <v>4709.2102399999994</v>
      </c>
      <c r="L1563" s="11">
        <f>+K1563-J1563</f>
        <v>-68.709760000000642</v>
      </c>
    </row>
    <row r="1564" spans="1:12" x14ac:dyDescent="0.25">
      <c r="A1564" s="6">
        <v>38</v>
      </c>
      <c r="B1564" s="6" t="s">
        <v>43</v>
      </c>
      <c r="C1564" s="6" t="str">
        <f>A1564&amp;B1564</f>
        <v>38CULLINS HILL RD</v>
      </c>
      <c r="D1564" s="7">
        <v>331030</v>
      </c>
      <c r="E1564" s="7">
        <v>222530</v>
      </c>
      <c r="F1564" s="8">
        <f>+(D1564-E1564)*0.8*-1</f>
        <v>-86800</v>
      </c>
      <c r="G1564" s="9">
        <f>+F1564+D1564</f>
        <v>244230</v>
      </c>
      <c r="H1564" s="10">
        <v>4.3200000000000002E-2</v>
      </c>
      <c r="I1564" s="10">
        <v>3.8859999999999999E-2</v>
      </c>
      <c r="J1564" s="8">
        <f>+H1564*E1564</f>
        <v>9613.2960000000003</v>
      </c>
      <c r="K1564" s="8">
        <f>+G1564*I1564</f>
        <v>9490.7777999999998</v>
      </c>
      <c r="L1564" s="11">
        <f>+K1564-J1564</f>
        <v>-122.51820000000043</v>
      </c>
    </row>
    <row r="1565" spans="1:12" x14ac:dyDescent="0.25">
      <c r="A1565" s="6">
        <v>38</v>
      </c>
      <c r="B1565" s="6" t="s">
        <v>52</v>
      </c>
      <c r="C1565" s="6" t="str">
        <f>A1565&amp;B1565</f>
        <v>38DERBYSHIRE</v>
      </c>
      <c r="D1565" s="7">
        <v>191590</v>
      </c>
      <c r="E1565" s="7">
        <v>116550</v>
      </c>
      <c r="F1565" s="8">
        <f>+(D1565-E1565)*0.8*-1</f>
        <v>-60032</v>
      </c>
      <c r="G1565" s="9">
        <f>+F1565+D1565</f>
        <v>131558</v>
      </c>
      <c r="H1565" s="10">
        <v>4.3200000000000002E-2</v>
      </c>
      <c r="I1565" s="10">
        <v>3.8859999999999999E-2</v>
      </c>
      <c r="J1565" s="8">
        <f>+H1565*E1565</f>
        <v>5034.96</v>
      </c>
      <c r="K1565" s="8">
        <f>+G1565*I1565</f>
        <v>5112.3438799999994</v>
      </c>
      <c r="L1565" s="11">
        <f>+K1565-J1565</f>
        <v>77.383879999999408</v>
      </c>
    </row>
    <row r="1566" spans="1:12" x14ac:dyDescent="0.25">
      <c r="A1566" s="6">
        <v>38</v>
      </c>
      <c r="B1566" s="6" t="s">
        <v>60</v>
      </c>
      <c r="C1566" s="6" t="str">
        <f>A1566&amp;B1566</f>
        <v>38E NINTH ST</v>
      </c>
      <c r="D1566" s="7">
        <v>208110</v>
      </c>
      <c r="E1566" s="7">
        <v>105840</v>
      </c>
      <c r="F1566" s="8">
        <f>+(D1566-E1566)*0.8*-1</f>
        <v>-81816</v>
      </c>
      <c r="G1566" s="9">
        <f>+F1566+D1566</f>
        <v>126294</v>
      </c>
      <c r="H1566" s="10">
        <v>4.3200000000000002E-2</v>
      </c>
      <c r="I1566" s="10">
        <v>3.8859999999999999E-2</v>
      </c>
      <c r="J1566" s="8">
        <f>+H1566*E1566</f>
        <v>4572.2880000000005</v>
      </c>
      <c r="K1566" s="8">
        <f>+G1566*I1566</f>
        <v>4907.7848400000003</v>
      </c>
      <c r="L1566" s="11">
        <f>+K1566-J1566</f>
        <v>335.49683999999979</v>
      </c>
    </row>
    <row r="1567" spans="1:12" x14ac:dyDescent="0.25">
      <c r="A1567" s="6">
        <v>38</v>
      </c>
      <c r="B1567" s="6" t="s">
        <v>66</v>
      </c>
      <c r="C1567" s="6" t="str">
        <f>A1567&amp;B1567</f>
        <v>38EMMETT AVE</v>
      </c>
      <c r="D1567" s="7">
        <v>237090</v>
      </c>
      <c r="E1567" s="7">
        <v>153300</v>
      </c>
      <c r="F1567" s="8">
        <f>+(D1567-E1567)*0.8*-1</f>
        <v>-67032</v>
      </c>
      <c r="G1567" s="9">
        <f>+F1567+D1567</f>
        <v>170058</v>
      </c>
      <c r="H1567" s="10">
        <v>4.3200000000000002E-2</v>
      </c>
      <c r="I1567" s="10">
        <v>3.8859999999999999E-2</v>
      </c>
      <c r="J1567" s="8">
        <f>+H1567*E1567</f>
        <v>6622.56</v>
      </c>
      <c r="K1567" s="8">
        <f>+G1567*I1567</f>
        <v>6608.45388</v>
      </c>
      <c r="L1567" s="11">
        <f>+K1567-J1567</f>
        <v>-14.106120000000374</v>
      </c>
    </row>
    <row r="1568" spans="1:12" x14ac:dyDescent="0.25">
      <c r="A1568" s="6">
        <v>38</v>
      </c>
      <c r="B1568" s="6" t="s">
        <v>85</v>
      </c>
      <c r="C1568" s="6" t="str">
        <f>A1568&amp;B1568</f>
        <v>38GRANDVIEW BLVD</v>
      </c>
      <c r="D1568" s="7">
        <v>244580</v>
      </c>
      <c r="E1568" s="7">
        <v>160090</v>
      </c>
      <c r="F1568" s="8">
        <f>+(D1568-E1568)*0.8*-1</f>
        <v>-67592</v>
      </c>
      <c r="G1568" s="9">
        <f>+F1568+D1568</f>
        <v>176988</v>
      </c>
      <c r="H1568" s="10">
        <v>4.3200000000000002E-2</v>
      </c>
      <c r="I1568" s="10">
        <v>3.8859999999999999E-2</v>
      </c>
      <c r="J1568" s="8">
        <f>+H1568*E1568</f>
        <v>6915.8879999999999</v>
      </c>
      <c r="K1568" s="8">
        <f>+G1568*I1568</f>
        <v>6877.7536799999998</v>
      </c>
      <c r="L1568" s="11">
        <f>+K1568-J1568</f>
        <v>-38.134320000000116</v>
      </c>
    </row>
    <row r="1569" spans="1:12" x14ac:dyDescent="0.25">
      <c r="A1569" s="6">
        <v>38</v>
      </c>
      <c r="B1569" s="6" t="s">
        <v>86</v>
      </c>
      <c r="C1569" s="6" t="str">
        <f>A1569&amp;B1569</f>
        <v>38GREAT HILL RD</v>
      </c>
      <c r="D1569" s="7">
        <v>458570</v>
      </c>
      <c r="E1569" s="7">
        <v>148540</v>
      </c>
      <c r="F1569" s="8">
        <f>+(D1569-E1569)*0.8*-1</f>
        <v>-248024</v>
      </c>
      <c r="G1569" s="9">
        <f>+F1569+D1569</f>
        <v>210546</v>
      </c>
      <c r="H1569" s="10">
        <v>4.3200000000000002E-2</v>
      </c>
      <c r="I1569" s="10">
        <v>3.8859999999999999E-2</v>
      </c>
      <c r="J1569" s="8">
        <f>+H1569*E1569</f>
        <v>6416.9280000000008</v>
      </c>
      <c r="K1569" s="8">
        <f>+G1569*I1569</f>
        <v>8181.8175599999995</v>
      </c>
      <c r="L1569" s="11">
        <f>+K1569-J1569</f>
        <v>1764.8895599999987</v>
      </c>
    </row>
    <row r="1570" spans="1:12" x14ac:dyDescent="0.25">
      <c r="A1570" s="12">
        <v>38</v>
      </c>
      <c r="B1570" s="12" t="s">
        <v>90</v>
      </c>
      <c r="C1570" s="6" t="str">
        <f>A1570&amp;B1570</f>
        <v>38HAWKINS ST</v>
      </c>
      <c r="D1570" s="13">
        <v>550200</v>
      </c>
      <c r="E1570" s="13">
        <v>305620</v>
      </c>
      <c r="F1570" s="8">
        <f>+(D1570-E1570)*0.8*-1</f>
        <v>-195664</v>
      </c>
      <c r="G1570" s="9">
        <f>+F1570+D1570</f>
        <v>354536</v>
      </c>
      <c r="H1570" s="10">
        <v>4.3200000000000002E-2</v>
      </c>
      <c r="I1570" s="10">
        <v>3.8859999999999999E-2</v>
      </c>
      <c r="J1570" s="8">
        <f>+H1570*E1570</f>
        <v>13202.784000000001</v>
      </c>
      <c r="K1570" s="8">
        <f>+G1570*I1570</f>
        <v>13777.268959999999</v>
      </c>
      <c r="L1570" s="11">
        <f>+K1570-J1570</f>
        <v>574.48495999999795</v>
      </c>
    </row>
    <row r="1571" spans="1:12" x14ac:dyDescent="0.25">
      <c r="A1571" s="6">
        <v>38</v>
      </c>
      <c r="B1571" s="6" t="s">
        <v>98</v>
      </c>
      <c r="C1571" s="6" t="str">
        <f>A1571&amp;B1571</f>
        <v>38HILLCREST AVE</v>
      </c>
      <c r="D1571" s="7">
        <v>191100</v>
      </c>
      <c r="E1571" s="7">
        <v>127540</v>
      </c>
      <c r="F1571" s="8">
        <f>+(D1571-E1571)*0.8*-1</f>
        <v>-50848</v>
      </c>
      <c r="G1571" s="9">
        <f>+F1571+D1571</f>
        <v>140252</v>
      </c>
      <c r="H1571" s="10">
        <v>4.3200000000000002E-2</v>
      </c>
      <c r="I1571" s="10">
        <v>3.8859999999999999E-2</v>
      </c>
      <c r="J1571" s="8">
        <f>+H1571*E1571</f>
        <v>5509.7280000000001</v>
      </c>
      <c r="K1571" s="8">
        <f>+G1571*I1571</f>
        <v>5450.19272</v>
      </c>
      <c r="L1571" s="11">
        <f>+K1571-J1571</f>
        <v>-59.535280000000057</v>
      </c>
    </row>
    <row r="1572" spans="1:12" x14ac:dyDescent="0.25">
      <c r="A1572" s="6">
        <v>38</v>
      </c>
      <c r="B1572" s="6" t="s">
        <v>109</v>
      </c>
      <c r="C1572" s="6" t="str">
        <f>A1572&amp;B1572</f>
        <v>38KINGS COURT</v>
      </c>
      <c r="D1572" s="7">
        <v>182070</v>
      </c>
      <c r="E1572" s="7">
        <v>122710</v>
      </c>
      <c r="F1572" s="8">
        <f>+(D1572-E1572)*0.8*-1</f>
        <v>-47488</v>
      </c>
      <c r="G1572" s="9">
        <f>+F1572+D1572</f>
        <v>134582</v>
      </c>
      <c r="H1572" s="10">
        <v>4.3200000000000002E-2</v>
      </c>
      <c r="I1572" s="10">
        <v>3.8859999999999999E-2</v>
      </c>
      <c r="J1572" s="8">
        <f>+H1572*E1572</f>
        <v>5301.0720000000001</v>
      </c>
      <c r="K1572" s="8">
        <f>+G1572*I1572</f>
        <v>5229.8565200000003</v>
      </c>
      <c r="L1572" s="11">
        <f>+K1572-J1572</f>
        <v>-71.215479999999843</v>
      </c>
    </row>
    <row r="1573" spans="1:12" x14ac:dyDescent="0.25">
      <c r="A1573" s="6">
        <v>38</v>
      </c>
      <c r="B1573" s="6" t="s">
        <v>112</v>
      </c>
      <c r="C1573" s="6" t="str">
        <f>A1573&amp;B1573</f>
        <v>38LAKEVIEW TERR</v>
      </c>
      <c r="D1573" s="7">
        <v>297500</v>
      </c>
      <c r="E1573" s="7">
        <v>167090</v>
      </c>
      <c r="F1573" s="8">
        <f>+(D1573-E1573)*0.8*-1</f>
        <v>-104328</v>
      </c>
      <c r="G1573" s="9">
        <f>+F1573+D1573</f>
        <v>193172</v>
      </c>
      <c r="H1573" s="10">
        <v>4.3200000000000002E-2</v>
      </c>
      <c r="I1573" s="10">
        <v>3.8859999999999999E-2</v>
      </c>
      <c r="J1573" s="8">
        <f>+H1573*E1573</f>
        <v>7218.2880000000005</v>
      </c>
      <c r="K1573" s="8">
        <f>+G1573*I1573</f>
        <v>7506.66392</v>
      </c>
      <c r="L1573" s="11">
        <f>+K1573-J1573</f>
        <v>288.3759199999995</v>
      </c>
    </row>
    <row r="1574" spans="1:12" x14ac:dyDescent="0.25">
      <c r="A1574" s="6">
        <v>38</v>
      </c>
      <c r="B1574" s="6" t="s">
        <v>114</v>
      </c>
      <c r="C1574" s="6" t="str">
        <f>A1574&amp;B1574</f>
        <v>38LAUREL AVE</v>
      </c>
      <c r="D1574" s="7">
        <v>213850</v>
      </c>
      <c r="E1574" s="7">
        <v>144200</v>
      </c>
      <c r="F1574" s="8">
        <f>+(D1574-E1574)*0.8*-1</f>
        <v>-55720</v>
      </c>
      <c r="G1574" s="9">
        <f>+F1574+D1574</f>
        <v>158130</v>
      </c>
      <c r="H1574" s="10">
        <v>4.3200000000000002E-2</v>
      </c>
      <c r="I1574" s="10">
        <v>3.8859999999999999E-2</v>
      </c>
      <c r="J1574" s="8">
        <f>+H1574*E1574</f>
        <v>6229.4400000000005</v>
      </c>
      <c r="K1574" s="8">
        <f>+G1574*I1574</f>
        <v>6144.9317999999994</v>
      </c>
      <c r="L1574" s="11">
        <f>+K1574-J1574</f>
        <v>-84.508200000001125</v>
      </c>
    </row>
    <row r="1575" spans="1:12" x14ac:dyDescent="0.25">
      <c r="A1575" s="6">
        <v>38</v>
      </c>
      <c r="B1575" s="6" t="s">
        <v>186</v>
      </c>
      <c r="C1575" s="6" t="str">
        <f>A1575&amp;B1575</f>
        <v>38MOHAWK AVE</v>
      </c>
      <c r="D1575" s="7">
        <v>160930</v>
      </c>
      <c r="E1575" s="7">
        <v>109900</v>
      </c>
      <c r="F1575" s="8">
        <f>+(D1575-E1575)*0.8*-1</f>
        <v>-40824</v>
      </c>
      <c r="G1575" s="9">
        <f>+F1575+D1575</f>
        <v>120106</v>
      </c>
      <c r="H1575" s="10">
        <v>4.3200000000000002E-2</v>
      </c>
      <c r="I1575" s="10">
        <v>3.8859999999999999E-2</v>
      </c>
      <c r="J1575" s="8">
        <f>+H1575*E1575</f>
        <v>4747.68</v>
      </c>
      <c r="K1575" s="8">
        <f>+G1575*I1575</f>
        <v>4667.31916</v>
      </c>
      <c r="L1575" s="11">
        <f>+K1575-J1575</f>
        <v>-80.36084000000028</v>
      </c>
    </row>
    <row r="1576" spans="1:12" x14ac:dyDescent="0.25">
      <c r="A1576" s="6">
        <v>38</v>
      </c>
      <c r="B1576" s="6" t="s">
        <v>199</v>
      </c>
      <c r="C1576" s="6" t="str">
        <f>A1576&amp;B1576</f>
        <v>38ORANGEWOOD WEST</v>
      </c>
      <c r="D1576" s="7">
        <v>208880</v>
      </c>
      <c r="E1576" s="7">
        <v>117180</v>
      </c>
      <c r="F1576" s="8">
        <f>+(D1576-E1576)*0.8*-1</f>
        <v>-73360</v>
      </c>
      <c r="G1576" s="9">
        <f>+F1576+D1576</f>
        <v>135520</v>
      </c>
      <c r="H1576" s="10">
        <v>4.3200000000000002E-2</v>
      </c>
      <c r="I1576" s="10">
        <v>3.8859999999999999E-2</v>
      </c>
      <c r="J1576" s="8">
        <f>+H1576*E1576</f>
        <v>5062.1760000000004</v>
      </c>
      <c r="K1576" s="8">
        <f>+G1576*I1576</f>
        <v>5266.3072000000002</v>
      </c>
      <c r="L1576" s="11">
        <f>+K1576-J1576</f>
        <v>204.13119999999981</v>
      </c>
    </row>
    <row r="1577" spans="1:12" x14ac:dyDescent="0.25">
      <c r="A1577" s="6">
        <v>38</v>
      </c>
      <c r="B1577" s="6" t="s">
        <v>204</v>
      </c>
      <c r="C1577" s="6" t="str">
        <f>A1577&amp;B1577</f>
        <v>38PAUGASSETT RD</v>
      </c>
      <c r="D1577" s="7">
        <v>278530</v>
      </c>
      <c r="E1577" s="7">
        <v>181650</v>
      </c>
      <c r="F1577" s="8">
        <f>+(D1577-E1577)*0.8*-1</f>
        <v>-77504</v>
      </c>
      <c r="G1577" s="9">
        <f>+F1577+D1577</f>
        <v>201026</v>
      </c>
      <c r="H1577" s="10">
        <v>4.3200000000000002E-2</v>
      </c>
      <c r="I1577" s="10">
        <v>3.8859999999999999E-2</v>
      </c>
      <c r="J1577" s="8">
        <f>+H1577*E1577</f>
        <v>7847.2800000000007</v>
      </c>
      <c r="K1577" s="8">
        <f>+G1577*I1577</f>
        <v>7811.8703599999999</v>
      </c>
      <c r="L1577" s="11">
        <f>+K1577-J1577</f>
        <v>-35.409640000000763</v>
      </c>
    </row>
    <row r="1578" spans="1:12" x14ac:dyDescent="0.25">
      <c r="A1578" s="6">
        <v>38</v>
      </c>
      <c r="B1578" s="6" t="s">
        <v>208</v>
      </c>
      <c r="C1578" s="6" t="str">
        <f>A1578&amp;B1578</f>
        <v>38PRAIRIE AVE</v>
      </c>
      <c r="D1578" s="7">
        <v>198240</v>
      </c>
      <c r="E1578" s="7">
        <v>133560</v>
      </c>
      <c r="F1578" s="8">
        <f>+(D1578-E1578)*0.8*-1</f>
        <v>-51744</v>
      </c>
      <c r="G1578" s="9">
        <f>+F1578+D1578</f>
        <v>146496</v>
      </c>
      <c r="H1578" s="10">
        <v>4.3200000000000002E-2</v>
      </c>
      <c r="I1578" s="10">
        <v>3.8859999999999999E-2</v>
      </c>
      <c r="J1578" s="8">
        <f>+H1578*E1578</f>
        <v>5769.7920000000004</v>
      </c>
      <c r="K1578" s="8">
        <f>+G1578*I1578</f>
        <v>5692.8345600000002</v>
      </c>
      <c r="L1578" s="11">
        <f>+K1578-J1578</f>
        <v>-76.957440000000133</v>
      </c>
    </row>
    <row r="1579" spans="1:12" x14ac:dyDescent="0.25">
      <c r="A1579" s="6">
        <v>38</v>
      </c>
      <c r="B1579" s="6" t="s">
        <v>214</v>
      </c>
      <c r="C1579" s="6" t="str">
        <f>A1579&amp;B1579</f>
        <v>38SANTANGELO TERR</v>
      </c>
      <c r="D1579" s="7">
        <v>138810</v>
      </c>
      <c r="E1579" s="7">
        <v>52150</v>
      </c>
      <c r="F1579" s="8">
        <f>+(D1579-E1579)*0.8*-1</f>
        <v>-69328</v>
      </c>
      <c r="G1579" s="9">
        <f>+F1579+D1579</f>
        <v>69482</v>
      </c>
      <c r="H1579" s="10">
        <v>4.3200000000000002E-2</v>
      </c>
      <c r="I1579" s="10">
        <v>3.8859999999999999E-2</v>
      </c>
      <c r="J1579" s="8">
        <f>+H1579*E1579</f>
        <v>2252.88</v>
      </c>
      <c r="K1579" s="8">
        <f>+G1579*I1579</f>
        <v>2700.0705199999998</v>
      </c>
      <c r="L1579" s="11">
        <f>+K1579-J1579</f>
        <v>447.19051999999965</v>
      </c>
    </row>
    <row r="1580" spans="1:12" x14ac:dyDescent="0.25">
      <c r="A1580" s="6">
        <v>38</v>
      </c>
      <c r="B1580" s="6" t="s">
        <v>226</v>
      </c>
      <c r="C1580" s="6" t="str">
        <f>A1580&amp;B1580</f>
        <v>38SMITH ST</v>
      </c>
      <c r="D1580" s="7">
        <v>237020</v>
      </c>
      <c r="E1580" s="7">
        <v>127330</v>
      </c>
      <c r="F1580" s="8">
        <f>+(D1580-E1580)*0.8*-1</f>
        <v>-87752</v>
      </c>
      <c r="G1580" s="9">
        <f>+F1580+D1580</f>
        <v>149268</v>
      </c>
      <c r="H1580" s="10">
        <v>4.3200000000000002E-2</v>
      </c>
      <c r="I1580" s="10">
        <v>3.8859999999999999E-2</v>
      </c>
      <c r="J1580" s="8">
        <f>+H1580*E1580</f>
        <v>5500.6559999999999</v>
      </c>
      <c r="K1580" s="8">
        <f>+G1580*I1580</f>
        <v>5800.5544799999998</v>
      </c>
      <c r="L1580" s="11">
        <f>+K1580-J1580</f>
        <v>299.89847999999984</v>
      </c>
    </row>
    <row r="1581" spans="1:12" x14ac:dyDescent="0.25">
      <c r="A1581" s="6">
        <v>38</v>
      </c>
      <c r="B1581" s="6" t="s">
        <v>228</v>
      </c>
      <c r="C1581" s="6" t="str">
        <f>A1581&amp;B1581</f>
        <v>38SPRING ST</v>
      </c>
      <c r="D1581" s="7">
        <v>282170</v>
      </c>
      <c r="E1581" s="7">
        <v>142030</v>
      </c>
      <c r="F1581" s="8">
        <f>+(D1581-E1581)*0.8*-1</f>
        <v>-112112</v>
      </c>
      <c r="G1581" s="9">
        <f>+F1581+D1581</f>
        <v>170058</v>
      </c>
      <c r="H1581" s="10">
        <v>4.3200000000000002E-2</v>
      </c>
      <c r="I1581" s="10">
        <v>3.8859999999999999E-2</v>
      </c>
      <c r="J1581" s="8">
        <f>+H1581*E1581</f>
        <v>6135.6959999999999</v>
      </c>
      <c r="K1581" s="8">
        <f>+G1581*I1581</f>
        <v>6608.45388</v>
      </c>
      <c r="L1581" s="11">
        <f>+K1581-J1581</f>
        <v>472.75788000000011</v>
      </c>
    </row>
    <row r="1582" spans="1:12" x14ac:dyDescent="0.25">
      <c r="A1582" s="6">
        <v>38</v>
      </c>
      <c r="B1582" s="6" t="s">
        <v>236</v>
      </c>
      <c r="C1582" s="6" t="str">
        <f>A1582&amp;B1582</f>
        <v>38SUNSET DR</v>
      </c>
      <c r="D1582" s="7">
        <v>232050</v>
      </c>
      <c r="E1582" s="7">
        <v>160020</v>
      </c>
      <c r="F1582" s="8">
        <f>+(D1582-E1582)*0.8*-1</f>
        <v>-57624</v>
      </c>
      <c r="G1582" s="9">
        <f>+F1582+D1582</f>
        <v>174426</v>
      </c>
      <c r="H1582" s="10">
        <v>4.3200000000000002E-2</v>
      </c>
      <c r="I1582" s="10">
        <v>3.8859999999999999E-2</v>
      </c>
      <c r="J1582" s="8">
        <f>+H1582*E1582</f>
        <v>6912.8640000000005</v>
      </c>
      <c r="K1582" s="8">
        <f>+G1582*I1582</f>
        <v>6778.1943599999995</v>
      </c>
      <c r="L1582" s="11">
        <f>+K1582-J1582</f>
        <v>-134.66964000000098</v>
      </c>
    </row>
    <row r="1583" spans="1:12" x14ac:dyDescent="0.25">
      <c r="A1583" s="6">
        <v>38</v>
      </c>
      <c r="B1583" s="6" t="s">
        <v>238</v>
      </c>
      <c r="C1583" s="6" t="str">
        <f>A1583&amp;B1583</f>
        <v>38TENTH ST</v>
      </c>
      <c r="D1583" s="7">
        <v>236880</v>
      </c>
      <c r="E1583" s="7">
        <v>118090</v>
      </c>
      <c r="F1583" s="8">
        <f>+(D1583-E1583)*0.8*-1</f>
        <v>-95032</v>
      </c>
      <c r="G1583" s="9">
        <f>+F1583+D1583</f>
        <v>141848</v>
      </c>
      <c r="H1583" s="10">
        <v>4.3200000000000002E-2</v>
      </c>
      <c r="I1583" s="10">
        <v>3.8859999999999999E-2</v>
      </c>
      <c r="J1583" s="8">
        <f>+H1583*E1583</f>
        <v>5101.4880000000003</v>
      </c>
      <c r="K1583" s="8">
        <f>+G1583*I1583</f>
        <v>5512.2132799999999</v>
      </c>
      <c r="L1583" s="11">
        <f>+K1583-J1583</f>
        <v>410.72527999999966</v>
      </c>
    </row>
    <row r="1584" spans="1:12" x14ac:dyDescent="0.25">
      <c r="A1584" s="6">
        <v>39</v>
      </c>
      <c r="B1584" s="6" t="s">
        <v>1</v>
      </c>
      <c r="C1584" s="6" t="str">
        <f>A1584&amp;B1584</f>
        <v>39ACADEMY HILL RD</v>
      </c>
      <c r="D1584" s="7">
        <v>262570</v>
      </c>
      <c r="E1584" s="7">
        <v>186760</v>
      </c>
      <c r="F1584" s="8">
        <f>+(D1584-E1584)*0.8*-1</f>
        <v>-60648</v>
      </c>
      <c r="G1584" s="9">
        <f>+F1584+D1584</f>
        <v>201922</v>
      </c>
      <c r="H1584" s="10">
        <v>4.3200000000000002E-2</v>
      </c>
      <c r="I1584" s="10">
        <v>3.8859999999999999E-2</v>
      </c>
      <c r="J1584" s="8">
        <f>+H1584*E1584</f>
        <v>8068.0320000000002</v>
      </c>
      <c r="K1584" s="8">
        <f>+G1584*I1584</f>
        <v>7846.6889199999996</v>
      </c>
      <c r="L1584" s="11">
        <f>+K1584-J1584</f>
        <v>-221.34308000000055</v>
      </c>
    </row>
    <row r="1585" spans="1:12" x14ac:dyDescent="0.25">
      <c r="A1585" s="6">
        <v>39</v>
      </c>
      <c r="B1585" s="6" t="s">
        <v>9</v>
      </c>
      <c r="C1585" s="6" t="str">
        <f>A1585&amp;B1585</f>
        <v>39BANK ST</v>
      </c>
      <c r="D1585" s="7">
        <v>194320</v>
      </c>
      <c r="E1585" s="7">
        <v>98210</v>
      </c>
      <c r="F1585" s="8">
        <f>+(D1585-E1585)*0.8*-1</f>
        <v>-76888</v>
      </c>
      <c r="G1585" s="9">
        <f>+F1585+D1585</f>
        <v>117432</v>
      </c>
      <c r="H1585" s="10">
        <v>4.3200000000000002E-2</v>
      </c>
      <c r="I1585" s="10">
        <v>3.8859999999999999E-2</v>
      </c>
      <c r="J1585" s="8">
        <f>+H1585*E1585</f>
        <v>4242.6720000000005</v>
      </c>
      <c r="K1585" s="8">
        <f>+G1585*I1585</f>
        <v>4563.4075199999997</v>
      </c>
      <c r="L1585" s="11">
        <f>+K1585-J1585</f>
        <v>320.73551999999927</v>
      </c>
    </row>
    <row r="1586" spans="1:12" x14ac:dyDescent="0.25">
      <c r="A1586" s="6">
        <v>39</v>
      </c>
      <c r="B1586" s="6" t="s">
        <v>13</v>
      </c>
      <c r="C1586" s="6" t="str">
        <f>A1586&amp;B1586</f>
        <v>39BELLEVIEW DR</v>
      </c>
      <c r="D1586" s="7">
        <v>249340</v>
      </c>
      <c r="E1586" s="7">
        <v>190190</v>
      </c>
      <c r="F1586" s="8">
        <f>+(D1586-E1586)*0.8*-1</f>
        <v>-47320</v>
      </c>
      <c r="G1586" s="9">
        <f>+F1586+D1586</f>
        <v>202020</v>
      </c>
      <c r="H1586" s="10">
        <v>4.3200000000000002E-2</v>
      </c>
      <c r="I1586" s="10">
        <v>3.8859999999999999E-2</v>
      </c>
      <c r="J1586" s="8">
        <f>+H1586*E1586</f>
        <v>8216.2080000000005</v>
      </c>
      <c r="K1586" s="8">
        <f>+G1586*I1586</f>
        <v>7850.4971999999998</v>
      </c>
      <c r="L1586" s="11">
        <f>+K1586-J1586</f>
        <v>-365.71080000000075</v>
      </c>
    </row>
    <row r="1587" spans="1:12" x14ac:dyDescent="0.25">
      <c r="A1587" s="6">
        <v>39</v>
      </c>
      <c r="B1587" s="6" t="s">
        <v>36</v>
      </c>
      <c r="C1587" s="6" t="str">
        <f>A1587&amp;B1587</f>
        <v>39COMMODORE COMMO</v>
      </c>
      <c r="D1587" s="7">
        <v>158480</v>
      </c>
      <c r="E1587" s="7">
        <v>86870</v>
      </c>
      <c r="F1587" s="8">
        <f>+(D1587-E1587)*0.8*-1</f>
        <v>-57288</v>
      </c>
      <c r="G1587" s="9">
        <f>+F1587+D1587</f>
        <v>101192</v>
      </c>
      <c r="H1587" s="10">
        <v>4.3200000000000002E-2</v>
      </c>
      <c r="I1587" s="10">
        <v>3.8859999999999999E-2</v>
      </c>
      <c r="J1587" s="8">
        <f>+H1587*E1587</f>
        <v>3752.7840000000001</v>
      </c>
      <c r="K1587" s="8">
        <f>+G1587*I1587</f>
        <v>3932.3211200000001</v>
      </c>
      <c r="L1587" s="11">
        <f>+K1587-J1587</f>
        <v>179.53711999999996</v>
      </c>
    </row>
    <row r="1588" spans="1:12" x14ac:dyDescent="0.25">
      <c r="A1588" s="6">
        <v>39</v>
      </c>
      <c r="B1588" s="6" t="s">
        <v>48</v>
      </c>
      <c r="C1588" s="6" t="str">
        <f>A1588&amp;B1588</f>
        <v>39DAVID HUMPHREYS</v>
      </c>
      <c r="D1588" s="7">
        <v>176680</v>
      </c>
      <c r="E1588" s="7">
        <v>124670</v>
      </c>
      <c r="F1588" s="8">
        <f>+(D1588-E1588)*0.8*-1</f>
        <v>-41608</v>
      </c>
      <c r="G1588" s="9">
        <f>+F1588+D1588</f>
        <v>135072</v>
      </c>
      <c r="H1588" s="10">
        <v>4.3200000000000002E-2</v>
      </c>
      <c r="I1588" s="10">
        <v>3.8859999999999999E-2</v>
      </c>
      <c r="J1588" s="8">
        <f>+H1588*E1588</f>
        <v>5385.7440000000006</v>
      </c>
      <c r="K1588" s="8">
        <f>+G1588*I1588</f>
        <v>5248.8979199999994</v>
      </c>
      <c r="L1588" s="11">
        <f>+K1588-J1588</f>
        <v>-136.84608000000117</v>
      </c>
    </row>
    <row r="1589" spans="1:12" x14ac:dyDescent="0.25">
      <c r="A1589" s="6">
        <v>39</v>
      </c>
      <c r="B1589" s="6" t="s">
        <v>52</v>
      </c>
      <c r="C1589" s="6" t="str">
        <f>A1589&amp;B1589</f>
        <v>39DERBYSHIRE</v>
      </c>
      <c r="D1589" s="7">
        <v>207690</v>
      </c>
      <c r="E1589" s="7">
        <v>122500</v>
      </c>
      <c r="F1589" s="8">
        <f>+(D1589-E1589)*0.8*-1</f>
        <v>-68152</v>
      </c>
      <c r="G1589" s="9">
        <f>+F1589+D1589</f>
        <v>139538</v>
      </c>
      <c r="H1589" s="10">
        <v>4.3200000000000002E-2</v>
      </c>
      <c r="I1589" s="10">
        <v>3.8859999999999999E-2</v>
      </c>
      <c r="J1589" s="8">
        <f>+H1589*E1589</f>
        <v>5292</v>
      </c>
      <c r="K1589" s="8">
        <f>+G1589*I1589</f>
        <v>5422.44668</v>
      </c>
      <c r="L1589" s="11">
        <f>+K1589-J1589</f>
        <v>130.44668000000001</v>
      </c>
    </row>
    <row r="1590" spans="1:12" x14ac:dyDescent="0.25">
      <c r="A1590" s="6">
        <v>39</v>
      </c>
      <c r="B1590" s="6" t="s">
        <v>67</v>
      </c>
      <c r="C1590" s="6" t="str">
        <f>A1590&amp;B1590</f>
        <v>39EVELYN RD</v>
      </c>
      <c r="D1590" s="7">
        <v>184590</v>
      </c>
      <c r="E1590" s="7">
        <v>115290</v>
      </c>
      <c r="F1590" s="8">
        <f>+(D1590-E1590)*0.8*-1</f>
        <v>-55440</v>
      </c>
      <c r="G1590" s="9">
        <f>+F1590+D1590</f>
        <v>129150</v>
      </c>
      <c r="H1590" s="10">
        <v>4.3200000000000002E-2</v>
      </c>
      <c r="I1590" s="10">
        <v>3.8859999999999999E-2</v>
      </c>
      <c r="J1590" s="8">
        <f>+H1590*E1590</f>
        <v>4980.5280000000002</v>
      </c>
      <c r="K1590" s="8">
        <f>+G1590*I1590</f>
        <v>5018.7690000000002</v>
      </c>
      <c r="L1590" s="11">
        <f>+K1590-J1590</f>
        <v>38.240999999999985</v>
      </c>
    </row>
    <row r="1591" spans="1:12" x14ac:dyDescent="0.25">
      <c r="A1591" s="6">
        <v>39</v>
      </c>
      <c r="B1591" s="6" t="s">
        <v>84</v>
      </c>
      <c r="C1591" s="6" t="str">
        <f>A1591&amp;B1591</f>
        <v>39GILBERT ST</v>
      </c>
      <c r="D1591" s="7">
        <v>226100</v>
      </c>
      <c r="E1591" s="7">
        <v>112560</v>
      </c>
      <c r="F1591" s="8">
        <f>+(D1591-E1591)*0.8*-1</f>
        <v>-90832</v>
      </c>
      <c r="G1591" s="9">
        <f>+F1591+D1591</f>
        <v>135268</v>
      </c>
      <c r="H1591" s="10">
        <v>4.3200000000000002E-2</v>
      </c>
      <c r="I1591" s="10">
        <v>3.8859999999999999E-2</v>
      </c>
      <c r="J1591" s="8">
        <f>+H1591*E1591</f>
        <v>4862.5920000000006</v>
      </c>
      <c r="K1591" s="8">
        <f>+G1591*I1591</f>
        <v>5256.5144799999998</v>
      </c>
      <c r="L1591" s="11">
        <f>+K1591-J1591</f>
        <v>393.92247999999927</v>
      </c>
    </row>
    <row r="1592" spans="1:12" x14ac:dyDescent="0.25">
      <c r="A1592" s="6">
        <v>39</v>
      </c>
      <c r="B1592" s="6" t="s">
        <v>85</v>
      </c>
      <c r="C1592" s="6" t="str">
        <f>A1592&amp;B1592</f>
        <v>39GRANDVIEW BLVD</v>
      </c>
      <c r="D1592" s="7">
        <v>223160</v>
      </c>
      <c r="E1592" s="7">
        <v>160090</v>
      </c>
      <c r="F1592" s="8">
        <f>+(D1592-E1592)*0.8*-1</f>
        <v>-50456</v>
      </c>
      <c r="G1592" s="9">
        <f>+F1592+D1592</f>
        <v>172704</v>
      </c>
      <c r="H1592" s="10">
        <v>4.3200000000000002E-2</v>
      </c>
      <c r="I1592" s="10">
        <v>3.8859999999999999E-2</v>
      </c>
      <c r="J1592" s="8">
        <f>+H1592*E1592</f>
        <v>6915.8879999999999</v>
      </c>
      <c r="K1592" s="8">
        <f>+G1592*I1592</f>
        <v>6711.2774399999998</v>
      </c>
      <c r="L1592" s="11">
        <f>+K1592-J1592</f>
        <v>-204.61056000000008</v>
      </c>
    </row>
    <row r="1593" spans="1:12" x14ac:dyDescent="0.25">
      <c r="A1593" s="6">
        <v>39</v>
      </c>
      <c r="B1593" s="6" t="s">
        <v>88</v>
      </c>
      <c r="C1593" s="6" t="str">
        <f>A1593&amp;B1593</f>
        <v>39HAROLD AVE</v>
      </c>
      <c r="D1593" s="7">
        <v>175560</v>
      </c>
      <c r="E1593" s="7">
        <v>111650</v>
      </c>
      <c r="F1593" s="8">
        <f>+(D1593-E1593)*0.8*-1</f>
        <v>-51128</v>
      </c>
      <c r="G1593" s="9">
        <f>+F1593+D1593</f>
        <v>124432</v>
      </c>
      <c r="H1593" s="10">
        <v>4.3200000000000002E-2</v>
      </c>
      <c r="I1593" s="10">
        <v>3.8859999999999999E-2</v>
      </c>
      <c r="J1593" s="8">
        <f>+H1593*E1593</f>
        <v>4823.2800000000007</v>
      </c>
      <c r="K1593" s="8">
        <f>+G1593*I1593</f>
        <v>4835.4275200000002</v>
      </c>
      <c r="L1593" s="11">
        <f>+K1593-J1593</f>
        <v>12.147519999999531</v>
      </c>
    </row>
    <row r="1594" spans="1:12" x14ac:dyDescent="0.25">
      <c r="A1594" s="6">
        <v>39</v>
      </c>
      <c r="B1594" s="6" t="s">
        <v>102</v>
      </c>
      <c r="C1594" s="6" t="str">
        <f>A1594&amp;B1594</f>
        <v>39IANNOTTI LANE</v>
      </c>
      <c r="D1594" s="7">
        <v>212240</v>
      </c>
      <c r="E1594" s="7">
        <v>145180</v>
      </c>
      <c r="F1594" s="8">
        <f>+(D1594-E1594)*0.8*-1</f>
        <v>-53648</v>
      </c>
      <c r="G1594" s="9">
        <f>+F1594+D1594</f>
        <v>158592</v>
      </c>
      <c r="H1594" s="10">
        <v>4.3200000000000002E-2</v>
      </c>
      <c r="I1594" s="10">
        <v>3.8859999999999999E-2</v>
      </c>
      <c r="J1594" s="8">
        <f>+H1594*E1594</f>
        <v>6271.7760000000007</v>
      </c>
      <c r="K1594" s="8">
        <f>+G1594*I1594</f>
        <v>6162.8851199999999</v>
      </c>
      <c r="L1594" s="11">
        <f>+K1594-J1594</f>
        <v>-108.89088000000083</v>
      </c>
    </row>
    <row r="1595" spans="1:12" x14ac:dyDescent="0.25">
      <c r="A1595" s="6">
        <v>39</v>
      </c>
      <c r="B1595" s="6" t="s">
        <v>109</v>
      </c>
      <c r="C1595" s="6" t="str">
        <f>A1595&amp;B1595</f>
        <v>39KINGS COURT</v>
      </c>
      <c r="D1595" s="7">
        <v>163240</v>
      </c>
      <c r="E1595" s="7">
        <v>106820</v>
      </c>
      <c r="F1595" s="8">
        <f>+(D1595-E1595)*0.8*-1</f>
        <v>-45136</v>
      </c>
      <c r="G1595" s="9">
        <f>+F1595+D1595</f>
        <v>118104</v>
      </c>
      <c r="H1595" s="10">
        <v>4.3200000000000002E-2</v>
      </c>
      <c r="I1595" s="10">
        <v>3.8859999999999999E-2</v>
      </c>
      <c r="J1595" s="8">
        <f>+H1595*E1595</f>
        <v>4614.6239999999998</v>
      </c>
      <c r="K1595" s="8">
        <f>+G1595*I1595</f>
        <v>4589.5214399999995</v>
      </c>
      <c r="L1595" s="11">
        <f>+K1595-J1595</f>
        <v>-25.102560000000267</v>
      </c>
    </row>
    <row r="1596" spans="1:12" x14ac:dyDescent="0.25">
      <c r="A1596" s="6">
        <v>39</v>
      </c>
      <c r="B1596" s="6" t="s">
        <v>112</v>
      </c>
      <c r="C1596" s="6" t="str">
        <f>A1596&amp;B1596</f>
        <v>39LAKEVIEW TERR</v>
      </c>
      <c r="D1596" s="7">
        <v>256760</v>
      </c>
      <c r="E1596" s="7">
        <v>149520</v>
      </c>
      <c r="F1596" s="8">
        <f>+(D1596-E1596)*0.8*-1</f>
        <v>-85792</v>
      </c>
      <c r="G1596" s="9">
        <f>+F1596+D1596</f>
        <v>170968</v>
      </c>
      <c r="H1596" s="10">
        <v>4.3200000000000002E-2</v>
      </c>
      <c r="I1596" s="10">
        <v>3.8859999999999999E-2</v>
      </c>
      <c r="J1596" s="8">
        <f>+H1596*E1596</f>
        <v>6459.2640000000001</v>
      </c>
      <c r="K1596" s="8">
        <f>+G1596*I1596</f>
        <v>6643.8164799999995</v>
      </c>
      <c r="L1596" s="11">
        <f>+K1596-J1596</f>
        <v>184.55247999999938</v>
      </c>
    </row>
    <row r="1597" spans="1:12" x14ac:dyDescent="0.25">
      <c r="A1597" s="6">
        <v>39</v>
      </c>
      <c r="B1597" s="6" t="s">
        <v>114</v>
      </c>
      <c r="C1597" s="6" t="str">
        <f>A1597&amp;B1597</f>
        <v>39LAUREL AVE</v>
      </c>
      <c r="D1597" s="7">
        <v>191450</v>
      </c>
      <c r="E1597" s="7">
        <v>127330</v>
      </c>
      <c r="F1597" s="8">
        <f>+(D1597-E1597)*0.8*-1</f>
        <v>-51296</v>
      </c>
      <c r="G1597" s="9">
        <f>+F1597+D1597</f>
        <v>140154</v>
      </c>
      <c r="H1597" s="10">
        <v>4.3200000000000002E-2</v>
      </c>
      <c r="I1597" s="10">
        <v>3.8859999999999999E-2</v>
      </c>
      <c r="J1597" s="8">
        <f>+H1597*E1597</f>
        <v>5500.6559999999999</v>
      </c>
      <c r="K1597" s="8">
        <f>+G1597*I1597</f>
        <v>5446.3844399999998</v>
      </c>
      <c r="L1597" s="11">
        <f>+K1597-J1597</f>
        <v>-54.271560000000136</v>
      </c>
    </row>
    <row r="1598" spans="1:12" x14ac:dyDescent="0.25">
      <c r="A1598" s="6">
        <v>39</v>
      </c>
      <c r="B1598" s="6" t="s">
        <v>122</v>
      </c>
      <c r="C1598" s="6" t="str">
        <f>A1598&amp;B1598</f>
        <v>39MAPLE AVE</v>
      </c>
      <c r="D1598" s="7">
        <v>330260</v>
      </c>
      <c r="E1598" s="7">
        <v>197610</v>
      </c>
      <c r="F1598" s="8">
        <f>+(D1598-E1598)*0.8*-1</f>
        <v>-106120</v>
      </c>
      <c r="G1598" s="9">
        <f>+F1598+D1598</f>
        <v>224140</v>
      </c>
      <c r="H1598" s="10">
        <v>4.3200000000000002E-2</v>
      </c>
      <c r="I1598" s="10">
        <v>3.8859999999999999E-2</v>
      </c>
      <c r="J1598" s="8">
        <f>+H1598*E1598</f>
        <v>8536.7520000000004</v>
      </c>
      <c r="K1598" s="8">
        <f>+G1598*I1598</f>
        <v>8710.0803999999989</v>
      </c>
      <c r="L1598" s="11">
        <f>+K1598-J1598</f>
        <v>173.32839999999851</v>
      </c>
    </row>
    <row r="1599" spans="1:12" x14ac:dyDescent="0.25">
      <c r="A1599" s="6">
        <v>39</v>
      </c>
      <c r="B1599" s="6" t="s">
        <v>184</v>
      </c>
      <c r="C1599" s="6" t="str">
        <f>A1599&amp;B1599</f>
        <v>39MCLAUGHLIN TERR</v>
      </c>
      <c r="D1599" s="7">
        <v>287700</v>
      </c>
      <c r="E1599" s="7">
        <v>153790</v>
      </c>
      <c r="F1599" s="8">
        <f>+(D1599-E1599)*0.8*-1</f>
        <v>-107128</v>
      </c>
      <c r="G1599" s="9">
        <f>+F1599+D1599</f>
        <v>180572</v>
      </c>
      <c r="H1599" s="10">
        <v>4.3200000000000002E-2</v>
      </c>
      <c r="I1599" s="10">
        <v>3.8859999999999999E-2</v>
      </c>
      <c r="J1599" s="8">
        <f>+H1599*E1599</f>
        <v>6643.7280000000001</v>
      </c>
      <c r="K1599" s="8">
        <f>+G1599*I1599</f>
        <v>7017.0279199999995</v>
      </c>
      <c r="L1599" s="11">
        <f>+K1599-J1599</f>
        <v>373.29991999999947</v>
      </c>
    </row>
    <row r="1600" spans="1:12" x14ac:dyDescent="0.25">
      <c r="A1600" s="12">
        <v>39</v>
      </c>
      <c r="B1600" s="12" t="s">
        <v>195</v>
      </c>
      <c r="C1600" s="6" t="str">
        <f>A1600&amp;B1600</f>
        <v>39OAK ST</v>
      </c>
      <c r="D1600" s="13">
        <v>364910</v>
      </c>
      <c r="E1600" s="13">
        <v>215390</v>
      </c>
      <c r="F1600" s="8">
        <f>+(D1600-E1600)*0.8*-1</f>
        <v>-119616</v>
      </c>
      <c r="G1600" s="9">
        <f>+F1600+D1600</f>
        <v>245294</v>
      </c>
      <c r="H1600" s="10">
        <v>4.3200000000000002E-2</v>
      </c>
      <c r="I1600" s="10">
        <v>3.8859999999999999E-2</v>
      </c>
      <c r="J1600" s="8">
        <f>+H1600*E1600</f>
        <v>9304.848</v>
      </c>
      <c r="K1600" s="8">
        <f>+G1600*I1600</f>
        <v>9532.1248400000004</v>
      </c>
      <c r="L1600" s="11">
        <f>+K1600-J1600</f>
        <v>227.27684000000045</v>
      </c>
    </row>
    <row r="1601" spans="1:12" x14ac:dyDescent="0.25">
      <c r="A1601" s="6">
        <v>39</v>
      </c>
      <c r="B1601" s="6" t="s">
        <v>199</v>
      </c>
      <c r="C1601" s="6" t="str">
        <f>A1601&amp;B1601</f>
        <v>39ORANGEWOOD WEST</v>
      </c>
      <c r="D1601" s="7">
        <v>169540</v>
      </c>
      <c r="E1601" s="7">
        <v>96320</v>
      </c>
      <c r="F1601" s="8">
        <f>+(D1601-E1601)*0.8*-1</f>
        <v>-58576</v>
      </c>
      <c r="G1601" s="9">
        <f>+F1601+D1601</f>
        <v>110964</v>
      </c>
      <c r="H1601" s="10">
        <v>4.3200000000000002E-2</v>
      </c>
      <c r="I1601" s="10">
        <v>3.8859999999999999E-2</v>
      </c>
      <c r="J1601" s="8">
        <f>+H1601*E1601</f>
        <v>4161.0240000000003</v>
      </c>
      <c r="K1601" s="8">
        <f>+G1601*I1601</f>
        <v>4312.0610399999996</v>
      </c>
      <c r="L1601" s="11">
        <f>+K1601-J1601</f>
        <v>151.03703999999925</v>
      </c>
    </row>
    <row r="1602" spans="1:12" x14ac:dyDescent="0.25">
      <c r="A1602" s="6">
        <v>39</v>
      </c>
      <c r="B1602" s="6" t="s">
        <v>207</v>
      </c>
      <c r="C1602" s="6" t="str">
        <f>A1602&amp;B1602</f>
        <v>39PLEASANT VIEW RD</v>
      </c>
      <c r="D1602" s="7">
        <v>180670</v>
      </c>
      <c r="E1602" s="7">
        <v>128870</v>
      </c>
      <c r="F1602" s="8">
        <f>+(D1602-E1602)*0.8*-1</f>
        <v>-41440</v>
      </c>
      <c r="G1602" s="9">
        <f>+F1602+D1602</f>
        <v>139230</v>
      </c>
      <c r="H1602" s="10">
        <v>4.3200000000000002E-2</v>
      </c>
      <c r="I1602" s="10">
        <v>3.8859999999999999E-2</v>
      </c>
      <c r="J1602" s="8">
        <f>+H1602*E1602</f>
        <v>5567.1840000000002</v>
      </c>
      <c r="K1602" s="8">
        <f>+G1602*I1602</f>
        <v>5410.4777999999997</v>
      </c>
      <c r="L1602" s="11">
        <f>+K1602-J1602</f>
        <v>-156.70620000000054</v>
      </c>
    </row>
    <row r="1603" spans="1:12" x14ac:dyDescent="0.25">
      <c r="A1603" s="6">
        <v>39</v>
      </c>
      <c r="B1603" s="6" t="s">
        <v>214</v>
      </c>
      <c r="C1603" s="6" t="str">
        <f>A1603&amp;B1603</f>
        <v>39SANTANGELO TERR</v>
      </c>
      <c r="D1603" s="7">
        <v>109480</v>
      </c>
      <c r="E1603" s="7">
        <v>37590</v>
      </c>
      <c r="F1603" s="8">
        <f>+(D1603-E1603)*0.8*-1</f>
        <v>-57512</v>
      </c>
      <c r="G1603" s="9">
        <f>+F1603+D1603</f>
        <v>51968</v>
      </c>
      <c r="H1603" s="10">
        <v>4.3200000000000002E-2</v>
      </c>
      <c r="I1603" s="10">
        <v>3.8859999999999999E-2</v>
      </c>
      <c r="J1603" s="8">
        <f>+H1603*E1603</f>
        <v>1623.8880000000001</v>
      </c>
      <c r="K1603" s="8">
        <f>+G1603*I1603</f>
        <v>2019.47648</v>
      </c>
      <c r="L1603" s="11">
        <f>+K1603-J1603</f>
        <v>395.58847999999989</v>
      </c>
    </row>
    <row r="1604" spans="1:12" ht="15.75" thickBot="1" x14ac:dyDescent="0.3">
      <c r="A1604" s="6">
        <v>39</v>
      </c>
      <c r="B1604" s="6" t="s">
        <v>227</v>
      </c>
      <c r="C1604" s="6" t="str">
        <f>A1604&amp;B1604</f>
        <v>39SODOM LANE</v>
      </c>
      <c r="D1604" s="7">
        <v>274750</v>
      </c>
      <c r="E1604" s="7">
        <v>148540</v>
      </c>
      <c r="F1604" s="8">
        <f>+(D1604-E1604)*0.8*-1</f>
        <v>-100968</v>
      </c>
      <c r="G1604" s="9">
        <f>+F1604+D1604</f>
        <v>173782</v>
      </c>
      <c r="H1604" s="10">
        <v>4.3200000000000002E-2</v>
      </c>
      <c r="I1604" s="10">
        <v>3.8859999999999999E-2</v>
      </c>
      <c r="J1604" s="8">
        <f>+H1604*E1604</f>
        <v>6416.9280000000008</v>
      </c>
      <c r="K1604" s="8">
        <f>+G1604*I1604</f>
        <v>6753.1685200000002</v>
      </c>
      <c r="L1604" s="11">
        <f>+K1604-J1604</f>
        <v>336.24051999999938</v>
      </c>
    </row>
    <row r="1605" spans="1:12" x14ac:dyDescent="0.25">
      <c r="A1605" s="14">
        <v>39</v>
      </c>
      <c r="B1605" s="14" t="s">
        <v>236</v>
      </c>
      <c r="C1605" s="6" t="str">
        <f>A1605&amp;B1605</f>
        <v>39SUNSET DR</v>
      </c>
      <c r="D1605" s="15">
        <v>202930</v>
      </c>
      <c r="E1605" s="15">
        <v>127680</v>
      </c>
      <c r="F1605" s="8">
        <f>+(D1605-E1605)*0.8*-1</f>
        <v>-60200</v>
      </c>
      <c r="G1605" s="9">
        <f>+F1605+D1605</f>
        <v>142730</v>
      </c>
      <c r="H1605" s="10">
        <v>4.3200000000000002E-2</v>
      </c>
      <c r="I1605" s="10">
        <v>3.8859999999999999E-2</v>
      </c>
      <c r="J1605" s="8">
        <f>+H1605*E1605</f>
        <v>5515.7759999999998</v>
      </c>
      <c r="K1605" s="8">
        <f>+G1605*I1605</f>
        <v>5546.4877999999999</v>
      </c>
      <c r="L1605" s="11">
        <f>+K1605-J1605</f>
        <v>30.711800000000039</v>
      </c>
    </row>
    <row r="1606" spans="1:12" ht="15.75" thickBot="1" x14ac:dyDescent="0.3">
      <c r="A1606" s="16">
        <v>39</v>
      </c>
      <c r="B1606" s="16" t="s">
        <v>238</v>
      </c>
      <c r="C1606" s="6" t="str">
        <f>A1606&amp;B1606</f>
        <v>39TENTH ST</v>
      </c>
      <c r="D1606" s="17">
        <v>327110</v>
      </c>
      <c r="E1606" s="17">
        <v>179200</v>
      </c>
      <c r="F1606" s="8">
        <f>+(D1606-E1606)*0.8*-1</f>
        <v>-118328</v>
      </c>
      <c r="G1606" s="9">
        <f>+F1606+D1606</f>
        <v>208782</v>
      </c>
      <c r="H1606" s="10">
        <v>4.3200000000000002E-2</v>
      </c>
      <c r="I1606" s="10">
        <v>3.8859999999999999E-2</v>
      </c>
      <c r="J1606" s="8">
        <f>+H1606*E1606</f>
        <v>7741.4400000000005</v>
      </c>
      <c r="K1606" s="8">
        <f>+G1606*I1606</f>
        <v>8113.2685199999996</v>
      </c>
      <c r="L1606" s="11">
        <f>+K1606-J1606</f>
        <v>371.82851999999912</v>
      </c>
    </row>
    <row r="1607" spans="1:12" x14ac:dyDescent="0.25">
      <c r="A1607" s="6">
        <v>40</v>
      </c>
      <c r="B1607" s="6" t="s">
        <v>1</v>
      </c>
      <c r="C1607" s="6" t="str">
        <f>A1607&amp;B1607</f>
        <v>40ACADEMY HILL RD</v>
      </c>
      <c r="D1607" s="7">
        <v>271600</v>
      </c>
      <c r="E1607" s="7">
        <v>187110</v>
      </c>
      <c r="F1607" s="8">
        <f>+(D1607-E1607)*0.8*-1</f>
        <v>-67592</v>
      </c>
      <c r="G1607" s="9">
        <f>+F1607+D1607</f>
        <v>204008</v>
      </c>
      <c r="H1607" s="10">
        <v>4.3200000000000002E-2</v>
      </c>
      <c r="I1607" s="10">
        <v>3.8859999999999999E-2</v>
      </c>
      <c r="J1607" s="8">
        <f>+H1607*E1607</f>
        <v>8083.152</v>
      </c>
      <c r="K1607" s="8">
        <f>+G1607*I1607</f>
        <v>7927.7508799999996</v>
      </c>
      <c r="L1607" s="11">
        <f>+K1607-J1607</f>
        <v>-155.40112000000045</v>
      </c>
    </row>
    <row r="1608" spans="1:12" x14ac:dyDescent="0.25">
      <c r="A1608" s="6">
        <v>40</v>
      </c>
      <c r="B1608" s="6" t="s">
        <v>6</v>
      </c>
      <c r="C1608" s="6" t="str">
        <f>A1608&amp;B1608</f>
        <v>40ATWATER AVE</v>
      </c>
      <c r="D1608" s="7">
        <v>365540</v>
      </c>
      <c r="E1608" s="7">
        <v>198870</v>
      </c>
      <c r="F1608" s="8">
        <f>+(D1608-E1608)*0.8*-1</f>
        <v>-133336</v>
      </c>
      <c r="G1608" s="9">
        <f>+F1608+D1608</f>
        <v>232204</v>
      </c>
      <c r="H1608" s="10">
        <v>4.3200000000000002E-2</v>
      </c>
      <c r="I1608" s="10">
        <v>3.8859999999999999E-2</v>
      </c>
      <c r="J1608" s="8">
        <f>+H1608*E1608</f>
        <v>8591.1840000000011</v>
      </c>
      <c r="K1608" s="8">
        <f>+G1608*I1608</f>
        <v>9023.4474399999999</v>
      </c>
      <c r="L1608" s="11">
        <f>+K1608-J1608</f>
        <v>432.26343999999881</v>
      </c>
    </row>
    <row r="1609" spans="1:12" x14ac:dyDescent="0.25">
      <c r="A1609" s="6">
        <v>40</v>
      </c>
      <c r="B1609" s="6" t="s">
        <v>13</v>
      </c>
      <c r="C1609" s="6" t="str">
        <f>A1609&amp;B1609</f>
        <v>40BELLEVIEW DR</v>
      </c>
      <c r="D1609" s="7">
        <v>253890</v>
      </c>
      <c r="E1609" s="7">
        <v>188230</v>
      </c>
      <c r="F1609" s="8">
        <f>+(D1609-E1609)*0.8*-1</f>
        <v>-52528</v>
      </c>
      <c r="G1609" s="9">
        <f>+F1609+D1609</f>
        <v>201362</v>
      </c>
      <c r="H1609" s="10">
        <v>4.3200000000000002E-2</v>
      </c>
      <c r="I1609" s="10">
        <v>3.8859999999999999E-2</v>
      </c>
      <c r="J1609" s="8">
        <f>+H1609*E1609</f>
        <v>8131.5360000000001</v>
      </c>
      <c r="K1609" s="8">
        <f>+G1609*I1609</f>
        <v>7824.9273199999998</v>
      </c>
      <c r="L1609" s="11">
        <f>+K1609-J1609</f>
        <v>-306.60868000000028</v>
      </c>
    </row>
    <row r="1610" spans="1:12" x14ac:dyDescent="0.25">
      <c r="A1610" s="6">
        <v>40</v>
      </c>
      <c r="B1610" s="6" t="s">
        <v>25</v>
      </c>
      <c r="C1610" s="6" t="str">
        <f>A1610&amp;B1610</f>
        <v>40CEDAR ST</v>
      </c>
      <c r="D1610" s="7">
        <v>158550</v>
      </c>
      <c r="E1610" s="7">
        <v>100940</v>
      </c>
      <c r="F1610" s="8">
        <f>+(D1610-E1610)*0.8*-1</f>
        <v>-46088</v>
      </c>
      <c r="G1610" s="9">
        <f>+F1610+D1610</f>
        <v>112462</v>
      </c>
      <c r="H1610" s="10">
        <v>4.3200000000000002E-2</v>
      </c>
      <c r="I1610" s="10">
        <v>3.8859999999999999E-2</v>
      </c>
      <c r="J1610" s="8">
        <f>+H1610*E1610</f>
        <v>4360.6080000000002</v>
      </c>
      <c r="K1610" s="8">
        <f>+G1610*I1610</f>
        <v>4370.2733200000002</v>
      </c>
      <c r="L1610" s="11">
        <f>+K1610-J1610</f>
        <v>9.6653200000000652</v>
      </c>
    </row>
    <row r="1611" spans="1:12" x14ac:dyDescent="0.25">
      <c r="A1611" s="6">
        <v>40</v>
      </c>
      <c r="B1611" s="6" t="s">
        <v>28</v>
      </c>
      <c r="C1611" s="6" t="str">
        <f>A1611&amp;B1611</f>
        <v>40CHAPEL ST</v>
      </c>
      <c r="D1611" s="7">
        <v>149660</v>
      </c>
      <c r="E1611" s="7">
        <v>92330</v>
      </c>
      <c r="F1611" s="8">
        <f>+(D1611-E1611)*0.8*-1</f>
        <v>-45864</v>
      </c>
      <c r="G1611" s="9">
        <f>+F1611+D1611</f>
        <v>103796</v>
      </c>
      <c r="H1611" s="10">
        <v>4.3200000000000002E-2</v>
      </c>
      <c r="I1611" s="10">
        <v>3.8859999999999999E-2</v>
      </c>
      <c r="J1611" s="8">
        <f>+H1611*E1611</f>
        <v>3988.6560000000004</v>
      </c>
      <c r="K1611" s="8">
        <f>+G1611*I1611</f>
        <v>4033.5125599999997</v>
      </c>
      <c r="L1611" s="11">
        <f>+K1611-J1611</f>
        <v>44.856559999999263</v>
      </c>
    </row>
    <row r="1612" spans="1:12" x14ac:dyDescent="0.25">
      <c r="A1612" s="6">
        <v>40</v>
      </c>
      <c r="B1612" s="6" t="s">
        <v>36</v>
      </c>
      <c r="C1612" s="6" t="str">
        <f>A1612&amp;B1612</f>
        <v>40COMMODORE COMMO</v>
      </c>
      <c r="D1612" s="7">
        <v>170450</v>
      </c>
      <c r="E1612" s="7">
        <v>93170</v>
      </c>
      <c r="F1612" s="8">
        <f>+(D1612-E1612)*0.8*-1</f>
        <v>-61824</v>
      </c>
      <c r="G1612" s="9">
        <f>+F1612+D1612</f>
        <v>108626</v>
      </c>
      <c r="H1612" s="10">
        <v>4.3200000000000002E-2</v>
      </c>
      <c r="I1612" s="10">
        <v>3.8859999999999999E-2</v>
      </c>
      <c r="J1612" s="8">
        <f>+H1612*E1612</f>
        <v>4024.9440000000004</v>
      </c>
      <c r="K1612" s="8">
        <f>+G1612*I1612</f>
        <v>4221.2063600000001</v>
      </c>
      <c r="L1612" s="11">
        <f>+K1612-J1612</f>
        <v>196.26235999999972</v>
      </c>
    </row>
    <row r="1613" spans="1:12" x14ac:dyDescent="0.25">
      <c r="A1613" s="6">
        <v>40</v>
      </c>
      <c r="B1613" s="6" t="s">
        <v>52</v>
      </c>
      <c r="C1613" s="6" t="str">
        <f>A1613&amp;B1613</f>
        <v>40DERBYSHIRE</v>
      </c>
      <c r="D1613" s="7">
        <v>216580</v>
      </c>
      <c r="E1613" s="7">
        <v>122500</v>
      </c>
      <c r="F1613" s="8">
        <f>+(D1613-E1613)*0.8*-1</f>
        <v>-75264</v>
      </c>
      <c r="G1613" s="9">
        <f>+F1613+D1613</f>
        <v>141316</v>
      </c>
      <c r="H1613" s="10">
        <v>4.3200000000000002E-2</v>
      </c>
      <c r="I1613" s="10">
        <v>3.8859999999999999E-2</v>
      </c>
      <c r="J1613" s="8">
        <f>+H1613*E1613</f>
        <v>5292</v>
      </c>
      <c r="K1613" s="8">
        <f>+G1613*I1613</f>
        <v>5491.5397599999997</v>
      </c>
      <c r="L1613" s="11">
        <f>+K1613-J1613</f>
        <v>199.53975999999966</v>
      </c>
    </row>
    <row r="1614" spans="1:12" x14ac:dyDescent="0.25">
      <c r="A1614" s="6">
        <v>40</v>
      </c>
      <c r="B1614" s="6" t="s">
        <v>61</v>
      </c>
      <c r="C1614" s="6" t="str">
        <f>A1614&amp;B1614</f>
        <v>40E ST</v>
      </c>
      <c r="D1614" s="7">
        <v>215110</v>
      </c>
      <c r="E1614" s="7">
        <v>142940</v>
      </c>
      <c r="F1614" s="8">
        <f>+(D1614-E1614)*0.8*-1</f>
        <v>-57736</v>
      </c>
      <c r="G1614" s="9">
        <f>+F1614+D1614</f>
        <v>157374</v>
      </c>
      <c r="H1614" s="10">
        <v>4.3200000000000002E-2</v>
      </c>
      <c r="I1614" s="10">
        <v>3.8859999999999999E-2</v>
      </c>
      <c r="J1614" s="8">
        <f>+H1614*E1614</f>
        <v>6175.0080000000007</v>
      </c>
      <c r="K1614" s="8">
        <f>+G1614*I1614</f>
        <v>6115.5536400000001</v>
      </c>
      <c r="L1614" s="11">
        <f>+K1614-J1614</f>
        <v>-59.454360000000634</v>
      </c>
    </row>
    <row r="1615" spans="1:12" x14ac:dyDescent="0.25">
      <c r="A1615" s="6">
        <v>40</v>
      </c>
      <c r="B1615" s="6" t="s">
        <v>62</v>
      </c>
      <c r="C1615" s="6" t="str">
        <f>A1615&amp;B1615</f>
        <v>40EIGHTH ST</v>
      </c>
      <c r="D1615" s="7">
        <v>188580</v>
      </c>
      <c r="E1615" s="7">
        <v>90930</v>
      </c>
      <c r="F1615" s="8">
        <f>+(D1615-E1615)*0.8*-1</f>
        <v>-78120</v>
      </c>
      <c r="G1615" s="9">
        <f>+F1615+D1615</f>
        <v>110460</v>
      </c>
      <c r="H1615" s="10">
        <v>4.3200000000000002E-2</v>
      </c>
      <c r="I1615" s="10">
        <v>3.8859999999999999E-2</v>
      </c>
      <c r="J1615" s="8">
        <f>+H1615*E1615</f>
        <v>3928.1760000000004</v>
      </c>
      <c r="K1615" s="8">
        <f>+G1615*I1615</f>
        <v>4292.4755999999998</v>
      </c>
      <c r="L1615" s="11">
        <f>+K1615-J1615</f>
        <v>364.29959999999937</v>
      </c>
    </row>
    <row r="1616" spans="1:12" x14ac:dyDescent="0.25">
      <c r="A1616" s="6">
        <v>40</v>
      </c>
      <c r="B1616" s="6" t="s">
        <v>78</v>
      </c>
      <c r="C1616" s="6" t="str">
        <f>A1616&amp;B1616</f>
        <v>40FRANKLIN AVE</v>
      </c>
      <c r="D1616" s="7">
        <v>271180</v>
      </c>
      <c r="E1616" s="7">
        <v>213220</v>
      </c>
      <c r="F1616" s="8">
        <f>+(D1616-E1616)*0.8*-1</f>
        <v>-46368</v>
      </c>
      <c r="G1616" s="9">
        <f>+F1616+D1616</f>
        <v>224812</v>
      </c>
      <c r="H1616" s="10">
        <v>4.3200000000000002E-2</v>
      </c>
      <c r="I1616" s="10">
        <v>3.8859999999999999E-2</v>
      </c>
      <c r="J1616" s="8">
        <f>+H1616*E1616</f>
        <v>9211.1040000000012</v>
      </c>
      <c r="K1616" s="8">
        <f>+G1616*I1616</f>
        <v>8736.1943200000005</v>
      </c>
      <c r="L1616" s="11">
        <f>+K1616-J1616</f>
        <v>-474.90968000000066</v>
      </c>
    </row>
    <row r="1617" spans="1:12" x14ac:dyDescent="0.25">
      <c r="A1617" s="6">
        <v>40</v>
      </c>
      <c r="B1617" s="6" t="s">
        <v>85</v>
      </c>
      <c r="C1617" s="6" t="str">
        <f>A1617&amp;B1617</f>
        <v>40GRANDVIEW BLVD</v>
      </c>
      <c r="D1617" s="7">
        <v>265720</v>
      </c>
      <c r="E1617" s="7">
        <v>174930</v>
      </c>
      <c r="F1617" s="8">
        <f>+(D1617-E1617)*0.8*-1</f>
        <v>-72632</v>
      </c>
      <c r="G1617" s="9">
        <f>+F1617+D1617</f>
        <v>193088</v>
      </c>
      <c r="H1617" s="10">
        <v>4.3200000000000002E-2</v>
      </c>
      <c r="I1617" s="10">
        <v>3.8859999999999999E-2</v>
      </c>
      <c r="J1617" s="8">
        <f>+H1617*E1617</f>
        <v>7556.9760000000006</v>
      </c>
      <c r="K1617" s="8">
        <f>+G1617*I1617</f>
        <v>7503.3996799999995</v>
      </c>
      <c r="L1617" s="11">
        <f>+K1617-J1617</f>
        <v>-53.576320000001033</v>
      </c>
    </row>
    <row r="1618" spans="1:12" x14ac:dyDescent="0.25">
      <c r="A1618" s="6">
        <v>40</v>
      </c>
      <c r="B1618" s="6" t="s">
        <v>102</v>
      </c>
      <c r="C1618" s="6" t="str">
        <f>A1618&amp;B1618</f>
        <v>40IANNOTTI LANE</v>
      </c>
      <c r="D1618" s="7">
        <v>197050</v>
      </c>
      <c r="E1618" s="7">
        <v>127680</v>
      </c>
      <c r="F1618" s="8">
        <f>+(D1618-E1618)*0.8*-1</f>
        <v>-55496</v>
      </c>
      <c r="G1618" s="9">
        <f>+F1618+D1618</f>
        <v>141554</v>
      </c>
      <c r="H1618" s="10">
        <v>4.3200000000000002E-2</v>
      </c>
      <c r="I1618" s="10">
        <v>3.8859999999999999E-2</v>
      </c>
      <c r="J1618" s="8">
        <f>+H1618*E1618</f>
        <v>5515.7759999999998</v>
      </c>
      <c r="K1618" s="8">
        <f>+G1618*I1618</f>
        <v>5500.7884400000003</v>
      </c>
      <c r="L1618" s="11">
        <f>+K1618-J1618</f>
        <v>-14.987559999999576</v>
      </c>
    </row>
    <row r="1619" spans="1:12" x14ac:dyDescent="0.25">
      <c r="A1619" s="6">
        <v>40</v>
      </c>
      <c r="B1619" s="6" t="s">
        <v>104</v>
      </c>
      <c r="C1619" s="6" t="str">
        <f>A1619&amp;B1619</f>
        <v>40INDIAN AVE</v>
      </c>
      <c r="D1619" s="7">
        <v>231350</v>
      </c>
      <c r="E1619" s="7">
        <v>161980</v>
      </c>
      <c r="F1619" s="8">
        <f>+(D1619-E1619)*0.8*-1</f>
        <v>-55496</v>
      </c>
      <c r="G1619" s="9">
        <f>+F1619+D1619</f>
        <v>175854</v>
      </c>
      <c r="H1619" s="10">
        <v>4.3200000000000002E-2</v>
      </c>
      <c r="I1619" s="10">
        <v>3.8859999999999999E-2</v>
      </c>
      <c r="J1619" s="8">
        <f>+H1619*E1619</f>
        <v>6997.5360000000001</v>
      </c>
      <c r="K1619" s="8">
        <f>+G1619*I1619</f>
        <v>6833.6864399999995</v>
      </c>
      <c r="L1619" s="11">
        <f>+K1619-J1619</f>
        <v>-163.84956000000057</v>
      </c>
    </row>
    <row r="1620" spans="1:12" x14ac:dyDescent="0.25">
      <c r="A1620" s="6">
        <v>40</v>
      </c>
      <c r="B1620" s="6" t="s">
        <v>114</v>
      </c>
      <c r="C1620" s="6" t="str">
        <f>A1620&amp;B1620</f>
        <v>40LAUREL AVE</v>
      </c>
      <c r="D1620" s="7">
        <v>190260</v>
      </c>
      <c r="E1620" s="7">
        <v>124740</v>
      </c>
      <c r="F1620" s="8">
        <f>+(D1620-E1620)*0.8*-1</f>
        <v>-52416</v>
      </c>
      <c r="G1620" s="9">
        <f>+F1620+D1620</f>
        <v>137844</v>
      </c>
      <c r="H1620" s="10">
        <v>4.3200000000000002E-2</v>
      </c>
      <c r="I1620" s="10">
        <v>3.8859999999999999E-2</v>
      </c>
      <c r="J1620" s="8">
        <f>+H1620*E1620</f>
        <v>5388.768</v>
      </c>
      <c r="K1620" s="8">
        <f>+G1620*I1620</f>
        <v>5356.6178399999999</v>
      </c>
      <c r="L1620" s="11">
        <f>+K1620-J1620</f>
        <v>-32.150160000000142</v>
      </c>
    </row>
    <row r="1621" spans="1:12" x14ac:dyDescent="0.25">
      <c r="A1621" s="6">
        <v>40</v>
      </c>
      <c r="B1621" s="6" t="s">
        <v>117</v>
      </c>
      <c r="C1621" s="6" t="str">
        <f>A1621&amp;B1621</f>
        <v>40LEWIS ST</v>
      </c>
      <c r="D1621" s="7">
        <v>255640</v>
      </c>
      <c r="E1621" s="7">
        <v>146790</v>
      </c>
      <c r="F1621" s="8">
        <f>+(D1621-E1621)*0.8*-1</f>
        <v>-87080</v>
      </c>
      <c r="G1621" s="9">
        <f>+F1621+D1621</f>
        <v>168560</v>
      </c>
      <c r="H1621" s="10">
        <v>4.3200000000000002E-2</v>
      </c>
      <c r="I1621" s="10">
        <v>3.8859999999999999E-2</v>
      </c>
      <c r="J1621" s="8">
        <f>+H1621*E1621</f>
        <v>6341.3280000000004</v>
      </c>
      <c r="K1621" s="8">
        <f>+G1621*I1621</f>
        <v>6550.2415999999994</v>
      </c>
      <c r="L1621" s="11">
        <f>+K1621-J1621</f>
        <v>208.91359999999895</v>
      </c>
    </row>
    <row r="1622" spans="1:12" x14ac:dyDescent="0.25">
      <c r="A1622" s="6">
        <v>40</v>
      </c>
      <c r="B1622" s="6" t="s">
        <v>122</v>
      </c>
      <c r="C1622" s="6" t="str">
        <f>A1622&amp;B1622</f>
        <v>40MAPLE AVE</v>
      </c>
      <c r="D1622" s="7">
        <v>226380</v>
      </c>
      <c r="E1622" s="7">
        <v>134890</v>
      </c>
      <c r="F1622" s="8">
        <f>+(D1622-E1622)*0.8*-1</f>
        <v>-73192</v>
      </c>
      <c r="G1622" s="9">
        <f>+F1622+D1622</f>
        <v>153188</v>
      </c>
      <c r="H1622" s="10">
        <v>4.3200000000000002E-2</v>
      </c>
      <c r="I1622" s="10">
        <v>3.8859999999999999E-2</v>
      </c>
      <c r="J1622" s="8">
        <f>+H1622*E1622</f>
        <v>5827.2480000000005</v>
      </c>
      <c r="K1622" s="8">
        <f>+G1622*I1622</f>
        <v>5952.8856799999994</v>
      </c>
      <c r="L1622" s="11">
        <f>+K1622-J1622</f>
        <v>125.63767999999891</v>
      </c>
    </row>
    <row r="1623" spans="1:12" x14ac:dyDescent="0.25">
      <c r="A1623" s="6">
        <v>40</v>
      </c>
      <c r="B1623" s="6" t="s">
        <v>180</v>
      </c>
      <c r="C1623" s="6" t="str">
        <f>A1623&amp;B1623</f>
        <v>40MARSHALL LANE</v>
      </c>
      <c r="D1623" s="7">
        <v>192920</v>
      </c>
      <c r="E1623" s="7">
        <v>129500</v>
      </c>
      <c r="F1623" s="8">
        <f>+(D1623-E1623)*0.8*-1</f>
        <v>-50736</v>
      </c>
      <c r="G1623" s="9">
        <f>+F1623+D1623</f>
        <v>142184</v>
      </c>
      <c r="H1623" s="10">
        <v>4.3200000000000002E-2</v>
      </c>
      <c r="I1623" s="10">
        <v>3.8859999999999999E-2</v>
      </c>
      <c r="J1623" s="8">
        <f>+H1623*E1623</f>
        <v>5594.4000000000005</v>
      </c>
      <c r="K1623" s="8">
        <f>+G1623*I1623</f>
        <v>5525.2702399999998</v>
      </c>
      <c r="L1623" s="11">
        <f>+K1623-J1623</f>
        <v>-69.129760000000715</v>
      </c>
    </row>
    <row r="1624" spans="1:12" x14ac:dyDescent="0.25">
      <c r="A1624" s="6">
        <v>40</v>
      </c>
      <c r="B1624" s="6" t="s">
        <v>184</v>
      </c>
      <c r="C1624" s="6" t="str">
        <f>A1624&amp;B1624</f>
        <v>40MCLAUGHLIN TERR</v>
      </c>
      <c r="D1624" s="7">
        <v>264880</v>
      </c>
      <c r="E1624" s="7">
        <v>135240</v>
      </c>
      <c r="F1624" s="8">
        <f>+(D1624-E1624)*0.8*-1</f>
        <v>-103712</v>
      </c>
      <c r="G1624" s="9">
        <f>+F1624+D1624</f>
        <v>161168</v>
      </c>
      <c r="H1624" s="10">
        <v>4.3200000000000002E-2</v>
      </c>
      <c r="I1624" s="10">
        <v>3.8859999999999999E-2</v>
      </c>
      <c r="J1624" s="8">
        <f>+H1624*E1624</f>
        <v>5842.3680000000004</v>
      </c>
      <c r="K1624" s="8">
        <f>+G1624*I1624</f>
        <v>6262.98848</v>
      </c>
      <c r="L1624" s="11">
        <f>+K1624-J1624</f>
        <v>420.62047999999959</v>
      </c>
    </row>
    <row r="1625" spans="1:12" x14ac:dyDescent="0.25">
      <c r="A1625" s="6">
        <v>40</v>
      </c>
      <c r="B1625" s="6" t="s">
        <v>186</v>
      </c>
      <c r="C1625" s="6" t="str">
        <f>A1625&amp;B1625</f>
        <v>40MOHAWK AVE</v>
      </c>
      <c r="D1625" s="7">
        <v>193410</v>
      </c>
      <c r="E1625" s="7">
        <v>129990</v>
      </c>
      <c r="F1625" s="8">
        <f>+(D1625-E1625)*0.8*-1</f>
        <v>-50736</v>
      </c>
      <c r="G1625" s="9">
        <f>+F1625+D1625</f>
        <v>142674</v>
      </c>
      <c r="H1625" s="10">
        <v>4.3200000000000002E-2</v>
      </c>
      <c r="I1625" s="10">
        <v>3.8859999999999999E-2</v>
      </c>
      <c r="J1625" s="8">
        <f>+H1625*E1625</f>
        <v>5615.5680000000002</v>
      </c>
      <c r="K1625" s="8">
        <f>+G1625*I1625</f>
        <v>5544.3116399999999</v>
      </c>
      <c r="L1625" s="11">
        <f>+K1625-J1625</f>
        <v>-71.256360000000313</v>
      </c>
    </row>
    <row r="1626" spans="1:12" x14ac:dyDescent="0.25">
      <c r="A1626" s="6">
        <v>40</v>
      </c>
      <c r="B1626" s="6" t="s">
        <v>190</v>
      </c>
      <c r="C1626" s="6" t="str">
        <f>A1626&amp;B1626</f>
        <v>40NEW HAVEN AVE</v>
      </c>
      <c r="D1626" s="7">
        <v>147490</v>
      </c>
      <c r="E1626" s="7">
        <v>107590</v>
      </c>
      <c r="F1626" s="8">
        <f>+(D1626-E1626)*0.8*-1</f>
        <v>-31920</v>
      </c>
      <c r="G1626" s="9">
        <f>+F1626+D1626</f>
        <v>115570</v>
      </c>
      <c r="H1626" s="10">
        <v>4.3200000000000002E-2</v>
      </c>
      <c r="I1626" s="10">
        <v>3.8859999999999999E-2</v>
      </c>
      <c r="J1626" s="8">
        <f>+H1626*E1626</f>
        <v>4647.8879999999999</v>
      </c>
      <c r="K1626" s="8">
        <f>+G1626*I1626</f>
        <v>4491.0501999999997</v>
      </c>
      <c r="L1626" s="11">
        <f>+K1626-J1626</f>
        <v>-156.83780000000024</v>
      </c>
    </row>
    <row r="1627" spans="1:12" x14ac:dyDescent="0.25">
      <c r="A1627" s="6">
        <v>40</v>
      </c>
      <c r="B1627" s="6" t="s">
        <v>199</v>
      </c>
      <c r="C1627" s="6" t="str">
        <f>A1627&amp;B1627</f>
        <v>40ORANGEWOOD WEST</v>
      </c>
      <c r="D1627" s="7">
        <v>193410</v>
      </c>
      <c r="E1627" s="7">
        <v>106330</v>
      </c>
      <c r="F1627" s="8">
        <f>+(D1627-E1627)*0.8*-1</f>
        <v>-69664</v>
      </c>
      <c r="G1627" s="9">
        <f>+F1627+D1627</f>
        <v>123746</v>
      </c>
      <c r="H1627" s="10">
        <v>4.3200000000000002E-2</v>
      </c>
      <c r="I1627" s="10">
        <v>3.8859999999999999E-2</v>
      </c>
      <c r="J1627" s="8">
        <f>+H1627*E1627</f>
        <v>4593.4560000000001</v>
      </c>
      <c r="K1627" s="8">
        <f>+G1627*I1627</f>
        <v>4808.7695599999997</v>
      </c>
      <c r="L1627" s="11">
        <f>+K1627-J1627</f>
        <v>215.3135599999996</v>
      </c>
    </row>
    <row r="1628" spans="1:12" x14ac:dyDescent="0.25">
      <c r="A1628" s="6">
        <v>40</v>
      </c>
      <c r="B1628" s="6" t="s">
        <v>205</v>
      </c>
      <c r="C1628" s="6" t="str">
        <f>A1628&amp;B1628</f>
        <v>40PINE ST</v>
      </c>
      <c r="D1628" s="7">
        <v>247520</v>
      </c>
      <c r="E1628" s="7">
        <v>174300</v>
      </c>
      <c r="F1628" s="8">
        <f>+(D1628-E1628)*0.8*-1</f>
        <v>-58576</v>
      </c>
      <c r="G1628" s="9">
        <f>+F1628+D1628</f>
        <v>188944</v>
      </c>
      <c r="H1628" s="10">
        <v>4.3200000000000002E-2</v>
      </c>
      <c r="I1628" s="10">
        <v>3.8859999999999999E-2</v>
      </c>
      <c r="J1628" s="8">
        <f>+H1628*E1628</f>
        <v>7529.76</v>
      </c>
      <c r="K1628" s="8">
        <f>+G1628*I1628</f>
        <v>7342.36384</v>
      </c>
      <c r="L1628" s="11">
        <f>+K1628-J1628</f>
        <v>-187.39616000000024</v>
      </c>
    </row>
    <row r="1629" spans="1:12" x14ac:dyDescent="0.25">
      <c r="A1629" s="6">
        <v>40</v>
      </c>
      <c r="B1629" s="6" t="s">
        <v>210</v>
      </c>
      <c r="C1629" s="6" t="str">
        <f>A1629&amp;B1629</f>
        <v>40PROSPECT ST</v>
      </c>
      <c r="D1629" s="7">
        <v>243600</v>
      </c>
      <c r="E1629" s="7">
        <v>115850</v>
      </c>
      <c r="F1629" s="8">
        <f>+(D1629-E1629)*0.8*-1</f>
        <v>-102200</v>
      </c>
      <c r="G1629" s="9">
        <f>+F1629+D1629</f>
        <v>141400</v>
      </c>
      <c r="H1629" s="10">
        <v>4.3200000000000002E-2</v>
      </c>
      <c r="I1629" s="10">
        <v>3.8859999999999999E-2</v>
      </c>
      <c r="J1629" s="8">
        <f>+H1629*E1629</f>
        <v>5004.72</v>
      </c>
      <c r="K1629" s="8">
        <f>+G1629*I1629</f>
        <v>5494.8040000000001</v>
      </c>
      <c r="L1629" s="11">
        <f>+K1629-J1629</f>
        <v>490.08399999999983</v>
      </c>
    </row>
    <row r="1630" spans="1:12" x14ac:dyDescent="0.25">
      <c r="A1630" s="6">
        <v>40</v>
      </c>
      <c r="B1630" s="6" t="s">
        <v>214</v>
      </c>
      <c r="C1630" s="6" t="str">
        <f>A1630&amp;B1630</f>
        <v>40SANTANGELO TERR</v>
      </c>
      <c r="D1630" s="7">
        <v>110320</v>
      </c>
      <c r="E1630" s="7">
        <v>43750</v>
      </c>
      <c r="F1630" s="8">
        <f>+(D1630-E1630)*0.8*-1</f>
        <v>-53256</v>
      </c>
      <c r="G1630" s="9">
        <f>+F1630+D1630</f>
        <v>57064</v>
      </c>
      <c r="H1630" s="10">
        <v>4.3200000000000002E-2</v>
      </c>
      <c r="I1630" s="10">
        <v>3.8859999999999999E-2</v>
      </c>
      <c r="J1630" s="8">
        <f>+H1630*E1630</f>
        <v>1890</v>
      </c>
      <c r="K1630" s="8">
        <f>+G1630*I1630</f>
        <v>2217.50704</v>
      </c>
      <c r="L1630" s="11">
        <f>+K1630-J1630</f>
        <v>327.50703999999996</v>
      </c>
    </row>
    <row r="1631" spans="1:12" x14ac:dyDescent="0.25">
      <c r="A1631" s="6">
        <v>40</v>
      </c>
      <c r="B1631" s="6" t="s">
        <v>219</v>
      </c>
      <c r="C1631" s="6" t="str">
        <f>A1631&amp;B1631</f>
        <v>40SEYMOUR AVE</v>
      </c>
      <c r="D1631" s="7">
        <v>388570</v>
      </c>
      <c r="E1631" s="7">
        <v>236880</v>
      </c>
      <c r="F1631" s="8">
        <f>+(D1631-E1631)*0.8*-1</f>
        <v>-121352</v>
      </c>
      <c r="G1631" s="9">
        <f>+F1631+D1631</f>
        <v>267218</v>
      </c>
      <c r="H1631" s="10">
        <v>4.3200000000000002E-2</v>
      </c>
      <c r="I1631" s="10">
        <v>3.8859999999999999E-2</v>
      </c>
      <c r="J1631" s="8">
        <f>+H1631*E1631</f>
        <v>10233.216</v>
      </c>
      <c r="K1631" s="8">
        <f>+G1631*I1631</f>
        <v>10384.091479999999</v>
      </c>
      <c r="L1631" s="11">
        <f>+K1631-J1631</f>
        <v>150.87547999999879</v>
      </c>
    </row>
    <row r="1632" spans="1:12" x14ac:dyDescent="0.25">
      <c r="A1632" s="6">
        <v>40</v>
      </c>
      <c r="B1632" s="6" t="s">
        <v>238</v>
      </c>
      <c r="C1632" s="6" t="str">
        <f>A1632&amp;B1632</f>
        <v>40TENTH ST</v>
      </c>
      <c r="D1632" s="7">
        <v>243180</v>
      </c>
      <c r="E1632" s="7">
        <v>157570</v>
      </c>
      <c r="F1632" s="8">
        <f>+(D1632-E1632)*0.8*-1</f>
        <v>-68488</v>
      </c>
      <c r="G1632" s="9">
        <f>+F1632+D1632</f>
        <v>174692</v>
      </c>
      <c r="H1632" s="10">
        <v>4.3200000000000002E-2</v>
      </c>
      <c r="I1632" s="10">
        <v>3.8859999999999999E-2</v>
      </c>
      <c r="J1632" s="8">
        <f>+H1632*E1632</f>
        <v>6807.0240000000003</v>
      </c>
      <c r="K1632" s="8">
        <f>+G1632*I1632</f>
        <v>6788.5311199999996</v>
      </c>
      <c r="L1632" s="11">
        <f>+K1632-J1632</f>
        <v>-18.492880000000696</v>
      </c>
    </row>
    <row r="1633" spans="1:12" x14ac:dyDescent="0.25">
      <c r="A1633" s="12">
        <v>41</v>
      </c>
      <c r="B1633" s="12" t="s">
        <v>4</v>
      </c>
      <c r="C1633" s="6" t="str">
        <f>A1633&amp;B1633</f>
        <v>41ANSON ST</v>
      </c>
      <c r="D1633" s="13">
        <v>203280</v>
      </c>
      <c r="E1633" s="13">
        <v>98420</v>
      </c>
      <c r="F1633" s="8">
        <f>+(D1633-E1633)*0.8*-1</f>
        <v>-83888</v>
      </c>
      <c r="G1633" s="9">
        <f>+F1633+D1633</f>
        <v>119392</v>
      </c>
      <c r="H1633" s="10">
        <v>4.3200000000000002E-2</v>
      </c>
      <c r="I1633" s="10">
        <v>3.8859999999999999E-2</v>
      </c>
      <c r="J1633" s="8">
        <f>+H1633*E1633</f>
        <v>4251.7440000000006</v>
      </c>
      <c r="K1633" s="8">
        <f>+G1633*I1633</f>
        <v>4639.57312</v>
      </c>
      <c r="L1633" s="11">
        <f>+K1633-J1633</f>
        <v>387.82911999999942</v>
      </c>
    </row>
    <row r="1634" spans="1:12" x14ac:dyDescent="0.25">
      <c r="A1634" s="6">
        <v>41</v>
      </c>
      <c r="B1634" s="6" t="s">
        <v>6</v>
      </c>
      <c r="C1634" s="6" t="str">
        <f>A1634&amp;B1634</f>
        <v>41ATWATER AVE</v>
      </c>
      <c r="D1634" s="7">
        <v>354620</v>
      </c>
      <c r="E1634" s="7">
        <v>241010</v>
      </c>
      <c r="F1634" s="8">
        <f>+(D1634-E1634)*0.8*-1</f>
        <v>-90888</v>
      </c>
      <c r="G1634" s="9">
        <f>+F1634+D1634</f>
        <v>263732</v>
      </c>
      <c r="H1634" s="10">
        <v>4.3200000000000002E-2</v>
      </c>
      <c r="I1634" s="10">
        <v>3.8859999999999999E-2</v>
      </c>
      <c r="J1634" s="8">
        <f>+H1634*E1634</f>
        <v>10411.632000000001</v>
      </c>
      <c r="K1634" s="8">
        <f>+G1634*I1634</f>
        <v>10248.62552</v>
      </c>
      <c r="L1634" s="11">
        <f>+K1634-J1634</f>
        <v>-163.00648000000183</v>
      </c>
    </row>
    <row r="1635" spans="1:12" x14ac:dyDescent="0.25">
      <c r="A1635" s="6">
        <v>41</v>
      </c>
      <c r="B1635" s="6" t="s">
        <v>13</v>
      </c>
      <c r="C1635" s="6" t="str">
        <f>A1635&amp;B1635</f>
        <v>41BELLEVIEW DR</v>
      </c>
      <c r="D1635" s="7">
        <v>237930</v>
      </c>
      <c r="E1635" s="7">
        <v>172760</v>
      </c>
      <c r="F1635" s="8">
        <f>+(D1635-E1635)*0.8*-1</f>
        <v>-52136</v>
      </c>
      <c r="G1635" s="9">
        <f>+F1635+D1635</f>
        <v>185794</v>
      </c>
      <c r="H1635" s="10">
        <v>4.3200000000000002E-2</v>
      </c>
      <c r="I1635" s="10">
        <v>3.8859999999999999E-2</v>
      </c>
      <c r="J1635" s="8">
        <f>+H1635*E1635</f>
        <v>7463.232</v>
      </c>
      <c r="K1635" s="8">
        <f>+G1635*I1635</f>
        <v>7219.9548399999994</v>
      </c>
      <c r="L1635" s="11">
        <f>+K1635-J1635</f>
        <v>-243.27716000000055</v>
      </c>
    </row>
    <row r="1636" spans="1:12" x14ac:dyDescent="0.25">
      <c r="A1636" s="6">
        <v>41</v>
      </c>
      <c r="B1636" s="6" t="s">
        <v>28</v>
      </c>
      <c r="C1636" s="6" t="str">
        <f>A1636&amp;B1636</f>
        <v>41CHAPEL ST</v>
      </c>
      <c r="D1636" s="7">
        <v>307930</v>
      </c>
      <c r="E1636" s="7">
        <v>143640</v>
      </c>
      <c r="F1636" s="8">
        <f>+(D1636-E1636)*0.8*-1</f>
        <v>-131432</v>
      </c>
      <c r="G1636" s="9">
        <f>+F1636+D1636</f>
        <v>176498</v>
      </c>
      <c r="H1636" s="10">
        <v>4.3200000000000002E-2</v>
      </c>
      <c r="I1636" s="10">
        <v>3.8859999999999999E-2</v>
      </c>
      <c r="J1636" s="8">
        <f>+H1636*E1636</f>
        <v>6205.2480000000005</v>
      </c>
      <c r="K1636" s="8">
        <f>+G1636*I1636</f>
        <v>6858.7122799999997</v>
      </c>
      <c r="L1636" s="11">
        <f>+K1636-J1636</f>
        <v>653.46427999999923</v>
      </c>
    </row>
    <row r="1637" spans="1:12" x14ac:dyDescent="0.25">
      <c r="A1637" s="6">
        <v>41</v>
      </c>
      <c r="B1637" s="6" t="s">
        <v>31</v>
      </c>
      <c r="C1637" s="6" t="str">
        <f>A1637&amp;B1637</f>
        <v>41CHESTNUT DR</v>
      </c>
      <c r="D1637" s="7">
        <v>226030</v>
      </c>
      <c r="E1637" s="7">
        <v>156870</v>
      </c>
      <c r="F1637" s="8">
        <f>+(D1637-E1637)*0.8*-1</f>
        <v>-55328</v>
      </c>
      <c r="G1637" s="9">
        <f>+F1637+D1637</f>
        <v>170702</v>
      </c>
      <c r="H1637" s="10">
        <v>4.3200000000000002E-2</v>
      </c>
      <c r="I1637" s="10">
        <v>3.8859999999999999E-2</v>
      </c>
      <c r="J1637" s="8">
        <f>+H1637*E1637</f>
        <v>6776.7840000000006</v>
      </c>
      <c r="K1637" s="8">
        <f>+G1637*I1637</f>
        <v>6633.4797199999994</v>
      </c>
      <c r="L1637" s="11">
        <f>+K1637-J1637</f>
        <v>-143.3042800000012</v>
      </c>
    </row>
    <row r="1638" spans="1:12" x14ac:dyDescent="0.25">
      <c r="A1638" s="6">
        <v>41</v>
      </c>
      <c r="B1638" s="6" t="s">
        <v>36</v>
      </c>
      <c r="C1638" s="6" t="str">
        <f>A1638&amp;B1638</f>
        <v>41COMMODORE COMMO</v>
      </c>
      <c r="D1638" s="7">
        <v>170450</v>
      </c>
      <c r="E1638" s="7">
        <v>93170</v>
      </c>
      <c r="F1638" s="8">
        <f>+(D1638-E1638)*0.8*-1</f>
        <v>-61824</v>
      </c>
      <c r="G1638" s="9">
        <f>+F1638+D1638</f>
        <v>108626</v>
      </c>
      <c r="H1638" s="10">
        <v>4.3200000000000002E-2</v>
      </c>
      <c r="I1638" s="10">
        <v>3.8859999999999999E-2</v>
      </c>
      <c r="J1638" s="8">
        <f>+H1638*E1638</f>
        <v>4024.9440000000004</v>
      </c>
      <c r="K1638" s="8">
        <f>+G1638*I1638</f>
        <v>4221.2063600000001</v>
      </c>
      <c r="L1638" s="11">
        <f>+K1638-J1638</f>
        <v>196.26235999999972</v>
      </c>
    </row>
    <row r="1639" spans="1:12" x14ac:dyDescent="0.25">
      <c r="A1639" s="6">
        <v>41</v>
      </c>
      <c r="B1639" s="6" t="s">
        <v>50</v>
      </c>
      <c r="C1639" s="6" t="str">
        <f>A1639&amp;B1639</f>
        <v>41DERBY NECK RD</v>
      </c>
      <c r="D1639" s="7">
        <v>217140</v>
      </c>
      <c r="E1639" s="7">
        <v>155260</v>
      </c>
      <c r="F1639" s="8">
        <f>+(D1639-E1639)*0.8*-1</f>
        <v>-49504</v>
      </c>
      <c r="G1639" s="9">
        <f>+F1639+D1639</f>
        <v>167636</v>
      </c>
      <c r="H1639" s="10">
        <v>4.3200000000000002E-2</v>
      </c>
      <c r="I1639" s="10">
        <v>3.8859999999999999E-2</v>
      </c>
      <c r="J1639" s="8">
        <f>+H1639*E1639</f>
        <v>6707.232</v>
      </c>
      <c r="K1639" s="8">
        <f>+G1639*I1639</f>
        <v>6514.3349600000001</v>
      </c>
      <c r="L1639" s="11">
        <f>+K1639-J1639</f>
        <v>-192.89703999999983</v>
      </c>
    </row>
    <row r="1640" spans="1:12" x14ac:dyDescent="0.25">
      <c r="A1640" s="6">
        <v>41</v>
      </c>
      <c r="B1640" s="6" t="s">
        <v>52</v>
      </c>
      <c r="C1640" s="6" t="str">
        <f>A1640&amp;B1640</f>
        <v>41DERBYSHIRE</v>
      </c>
      <c r="D1640" s="7">
        <v>196910</v>
      </c>
      <c r="E1640" s="7">
        <v>120540</v>
      </c>
      <c r="F1640" s="8">
        <f>+(D1640-E1640)*0.8*-1</f>
        <v>-61096</v>
      </c>
      <c r="G1640" s="9">
        <f>+F1640+D1640</f>
        <v>135814</v>
      </c>
      <c r="H1640" s="10">
        <v>4.3200000000000002E-2</v>
      </c>
      <c r="I1640" s="10">
        <v>3.8859999999999999E-2</v>
      </c>
      <c r="J1640" s="8">
        <f>+H1640*E1640</f>
        <v>5207.3280000000004</v>
      </c>
      <c r="K1640" s="8">
        <f>+G1640*I1640</f>
        <v>5277.7320399999999</v>
      </c>
      <c r="L1640" s="11">
        <f>+K1640-J1640</f>
        <v>70.404039999999441</v>
      </c>
    </row>
    <row r="1641" spans="1:12" x14ac:dyDescent="0.25">
      <c r="A1641" s="6">
        <v>41</v>
      </c>
      <c r="B1641" s="6" t="s">
        <v>60</v>
      </c>
      <c r="C1641" s="6" t="str">
        <f>A1641&amp;B1641</f>
        <v>41E NINTH ST</v>
      </c>
      <c r="D1641" s="7">
        <v>281750</v>
      </c>
      <c r="E1641" s="7">
        <v>162190</v>
      </c>
      <c r="F1641" s="8">
        <f>+(D1641-E1641)*0.8*-1</f>
        <v>-95648</v>
      </c>
      <c r="G1641" s="9">
        <f>+F1641+D1641</f>
        <v>186102</v>
      </c>
      <c r="H1641" s="10">
        <v>4.3200000000000002E-2</v>
      </c>
      <c r="I1641" s="10">
        <v>3.8859999999999999E-2</v>
      </c>
      <c r="J1641" s="8">
        <f>+H1641*E1641</f>
        <v>7006.6080000000002</v>
      </c>
      <c r="K1641" s="8">
        <f>+G1641*I1641</f>
        <v>7231.9237199999998</v>
      </c>
      <c r="L1641" s="11">
        <f>+K1641-J1641</f>
        <v>225.3157199999996</v>
      </c>
    </row>
    <row r="1642" spans="1:12" x14ac:dyDescent="0.25">
      <c r="A1642" s="6">
        <v>41</v>
      </c>
      <c r="B1642" s="6" t="s">
        <v>66</v>
      </c>
      <c r="C1642" s="6" t="str">
        <f>A1642&amp;B1642</f>
        <v>41EMMETT AVE</v>
      </c>
      <c r="D1642" s="7">
        <v>228060</v>
      </c>
      <c r="E1642" s="7">
        <v>153300</v>
      </c>
      <c r="F1642" s="8">
        <f>+(D1642-E1642)*0.8*-1</f>
        <v>-59808</v>
      </c>
      <c r="G1642" s="9">
        <f>+F1642+D1642</f>
        <v>168252</v>
      </c>
      <c r="H1642" s="10">
        <v>4.3200000000000002E-2</v>
      </c>
      <c r="I1642" s="10">
        <v>3.8859999999999999E-2</v>
      </c>
      <c r="J1642" s="8">
        <f>+H1642*E1642</f>
        <v>6622.56</v>
      </c>
      <c r="K1642" s="8">
        <f>+G1642*I1642</f>
        <v>6538.2727199999999</v>
      </c>
      <c r="L1642" s="11">
        <f>+K1642-J1642</f>
        <v>-84.287280000000464</v>
      </c>
    </row>
    <row r="1643" spans="1:12" x14ac:dyDescent="0.25">
      <c r="A1643" s="6">
        <v>41</v>
      </c>
      <c r="B1643" s="6" t="s">
        <v>81</v>
      </c>
      <c r="C1643" s="6" t="str">
        <f>A1643&amp;B1643</f>
        <v>41GARFIELD AVE</v>
      </c>
      <c r="D1643" s="7">
        <v>227150</v>
      </c>
      <c r="E1643" s="7">
        <v>163030</v>
      </c>
      <c r="F1643" s="8">
        <f>+(D1643-E1643)*0.8*-1</f>
        <v>-51296</v>
      </c>
      <c r="G1643" s="9">
        <f>+F1643+D1643</f>
        <v>175854</v>
      </c>
      <c r="H1643" s="10">
        <v>4.3200000000000002E-2</v>
      </c>
      <c r="I1643" s="10">
        <v>3.8859999999999999E-2</v>
      </c>
      <c r="J1643" s="8">
        <f>+H1643*E1643</f>
        <v>7042.8960000000006</v>
      </c>
      <c r="K1643" s="8">
        <f>+G1643*I1643</f>
        <v>6833.6864399999995</v>
      </c>
      <c r="L1643" s="11">
        <f>+K1643-J1643</f>
        <v>-209.20956000000115</v>
      </c>
    </row>
    <row r="1644" spans="1:12" x14ac:dyDescent="0.25">
      <c r="A1644" s="6">
        <v>41</v>
      </c>
      <c r="B1644" s="6" t="s">
        <v>86</v>
      </c>
      <c r="C1644" s="6" t="str">
        <f>A1644&amp;B1644</f>
        <v>41GREAT HILL RD</v>
      </c>
      <c r="D1644" s="7">
        <v>463120</v>
      </c>
      <c r="E1644" s="7">
        <v>305340</v>
      </c>
      <c r="F1644" s="8">
        <f>+(D1644-E1644)*0.8*-1</f>
        <v>-126224</v>
      </c>
      <c r="G1644" s="9">
        <f>+F1644+D1644</f>
        <v>336896</v>
      </c>
      <c r="H1644" s="10">
        <v>4.3200000000000002E-2</v>
      </c>
      <c r="I1644" s="10">
        <v>3.8859999999999999E-2</v>
      </c>
      <c r="J1644" s="8">
        <f>+H1644*E1644</f>
        <v>13190.688</v>
      </c>
      <c r="K1644" s="8">
        <f>+G1644*I1644</f>
        <v>13091.778559999999</v>
      </c>
      <c r="L1644" s="11">
        <f>+K1644-J1644</f>
        <v>-98.909440000001268</v>
      </c>
    </row>
    <row r="1645" spans="1:12" x14ac:dyDescent="0.25">
      <c r="A1645" s="6">
        <v>41</v>
      </c>
      <c r="B1645" s="6" t="s">
        <v>90</v>
      </c>
      <c r="C1645" s="6" t="str">
        <f>A1645&amp;B1645</f>
        <v>41HAWKINS ST</v>
      </c>
      <c r="D1645" s="7">
        <v>223370</v>
      </c>
      <c r="E1645" s="7">
        <v>96740</v>
      </c>
      <c r="F1645" s="8">
        <f>+(D1645-E1645)*0.8*-1</f>
        <v>-101304</v>
      </c>
      <c r="G1645" s="9">
        <f>+F1645+D1645</f>
        <v>122066</v>
      </c>
      <c r="H1645" s="10">
        <v>4.3200000000000002E-2</v>
      </c>
      <c r="I1645" s="10">
        <v>3.8859999999999999E-2</v>
      </c>
      <c r="J1645" s="8">
        <f>+H1645*E1645</f>
        <v>4179.1680000000006</v>
      </c>
      <c r="K1645" s="8">
        <f>+G1645*I1645</f>
        <v>4743.4847600000003</v>
      </c>
      <c r="L1645" s="11">
        <f>+K1645-J1645</f>
        <v>564.3167599999997</v>
      </c>
    </row>
    <row r="1646" spans="1:12" x14ac:dyDescent="0.25">
      <c r="A1646" s="6">
        <v>41</v>
      </c>
      <c r="B1646" s="6" t="s">
        <v>114</v>
      </c>
      <c r="C1646" s="6" t="str">
        <f>A1646&amp;B1646</f>
        <v>41LAUREL AVE</v>
      </c>
      <c r="D1646" s="7">
        <v>203280</v>
      </c>
      <c r="E1646" s="7">
        <v>131460</v>
      </c>
      <c r="F1646" s="8">
        <f>+(D1646-E1646)*0.8*-1</f>
        <v>-57456</v>
      </c>
      <c r="G1646" s="9">
        <f>+F1646+D1646</f>
        <v>145824</v>
      </c>
      <c r="H1646" s="10">
        <v>4.3200000000000002E-2</v>
      </c>
      <c r="I1646" s="10">
        <v>3.8859999999999999E-2</v>
      </c>
      <c r="J1646" s="8">
        <f>+H1646*E1646</f>
        <v>5679.0720000000001</v>
      </c>
      <c r="K1646" s="8">
        <f>+G1646*I1646</f>
        <v>5666.7206399999995</v>
      </c>
      <c r="L1646" s="11">
        <f>+K1646-J1646</f>
        <v>-12.351360000000568</v>
      </c>
    </row>
    <row r="1647" spans="1:12" x14ac:dyDescent="0.25">
      <c r="A1647" s="6">
        <v>41</v>
      </c>
      <c r="B1647" s="6" t="s">
        <v>189</v>
      </c>
      <c r="C1647" s="6" t="str">
        <f>A1647&amp;B1647</f>
        <v>41MT PLEASANT ST</v>
      </c>
      <c r="D1647" s="7">
        <v>374010</v>
      </c>
      <c r="E1647" s="7">
        <v>209650</v>
      </c>
      <c r="F1647" s="8">
        <f>+(D1647-E1647)*0.8*-1</f>
        <v>-131488</v>
      </c>
      <c r="G1647" s="9">
        <f>+F1647+D1647</f>
        <v>242522</v>
      </c>
      <c r="H1647" s="10">
        <v>4.3200000000000002E-2</v>
      </c>
      <c r="I1647" s="10">
        <v>3.8859999999999999E-2</v>
      </c>
      <c r="J1647" s="8">
        <f>+H1647*E1647</f>
        <v>9056.880000000001</v>
      </c>
      <c r="K1647" s="8">
        <f>+G1647*I1647</f>
        <v>9424.404919999999</v>
      </c>
      <c r="L1647" s="11">
        <f>+K1647-J1647</f>
        <v>367.52491999999802</v>
      </c>
    </row>
    <row r="1648" spans="1:12" x14ac:dyDescent="0.25">
      <c r="A1648" s="6">
        <v>41</v>
      </c>
      <c r="B1648" s="6" t="s">
        <v>199</v>
      </c>
      <c r="C1648" s="6" t="str">
        <f>A1648&amp;B1648</f>
        <v>41ORANGEWOOD WEST</v>
      </c>
      <c r="D1648" s="7">
        <v>170800</v>
      </c>
      <c r="E1648" s="7">
        <v>98070</v>
      </c>
      <c r="F1648" s="8">
        <f>+(D1648-E1648)*0.8*-1</f>
        <v>-58184</v>
      </c>
      <c r="G1648" s="9">
        <f>+F1648+D1648</f>
        <v>112616</v>
      </c>
      <c r="H1648" s="10">
        <v>4.3200000000000002E-2</v>
      </c>
      <c r="I1648" s="10">
        <v>3.8859999999999999E-2</v>
      </c>
      <c r="J1648" s="8">
        <f>+H1648*E1648</f>
        <v>4236.6239999999998</v>
      </c>
      <c r="K1648" s="8">
        <f>+G1648*I1648</f>
        <v>4376.2577599999995</v>
      </c>
      <c r="L1648" s="11">
        <f>+K1648-J1648</f>
        <v>139.63375999999971</v>
      </c>
    </row>
    <row r="1649" spans="1:12" x14ac:dyDescent="0.25">
      <c r="A1649" s="12">
        <v>41</v>
      </c>
      <c r="B1649" s="12" t="s">
        <v>201</v>
      </c>
      <c r="C1649" s="6" t="str">
        <f>A1649&amp;B1649</f>
        <v>41PARK AVE</v>
      </c>
      <c r="D1649" s="13">
        <v>264880</v>
      </c>
      <c r="E1649" s="13">
        <v>151200</v>
      </c>
      <c r="F1649" s="8">
        <f>+(D1649-E1649)*0.8*-1</f>
        <v>-90944</v>
      </c>
      <c r="G1649" s="9">
        <f>+F1649+D1649</f>
        <v>173936</v>
      </c>
      <c r="H1649" s="10">
        <v>4.3200000000000002E-2</v>
      </c>
      <c r="I1649" s="10">
        <v>3.8859999999999999E-2</v>
      </c>
      <c r="J1649" s="8">
        <f>+H1649*E1649</f>
        <v>6531.84</v>
      </c>
      <c r="K1649" s="8">
        <f>+G1649*I1649</f>
        <v>6759.1529599999994</v>
      </c>
      <c r="L1649" s="11">
        <f>+K1649-J1649</f>
        <v>227.31295999999929</v>
      </c>
    </row>
    <row r="1650" spans="1:12" x14ac:dyDescent="0.25">
      <c r="A1650" s="6">
        <v>41</v>
      </c>
      <c r="B1650" s="6" t="s">
        <v>210</v>
      </c>
      <c r="C1650" s="6" t="str">
        <f>A1650&amp;B1650</f>
        <v>41PROSPECT ST</v>
      </c>
      <c r="D1650" s="7">
        <v>126630</v>
      </c>
      <c r="E1650" s="7">
        <v>81130</v>
      </c>
      <c r="F1650" s="8">
        <f>+(D1650-E1650)*0.8*-1</f>
        <v>-36400</v>
      </c>
      <c r="G1650" s="9">
        <f>+F1650+D1650</f>
        <v>90230</v>
      </c>
      <c r="H1650" s="10">
        <v>4.3200000000000002E-2</v>
      </c>
      <c r="I1650" s="10">
        <v>3.8859999999999999E-2</v>
      </c>
      <c r="J1650" s="8">
        <f>+H1650*E1650</f>
        <v>3504.8160000000003</v>
      </c>
      <c r="K1650" s="8">
        <f>+G1650*I1650</f>
        <v>3506.3377999999998</v>
      </c>
      <c r="L1650" s="11">
        <f>+K1650-J1650</f>
        <v>1.52179999999953</v>
      </c>
    </row>
    <row r="1651" spans="1:12" x14ac:dyDescent="0.25">
      <c r="A1651" s="6">
        <v>41</v>
      </c>
      <c r="B1651" s="6" t="s">
        <v>216</v>
      </c>
      <c r="C1651" s="6" t="str">
        <f>A1651&amp;B1651</f>
        <v>41SELMA AVE</v>
      </c>
      <c r="D1651" s="7">
        <v>207060</v>
      </c>
      <c r="E1651" s="7">
        <v>152740</v>
      </c>
      <c r="F1651" s="8">
        <f>+(D1651-E1651)*0.8*-1</f>
        <v>-43456</v>
      </c>
      <c r="G1651" s="9">
        <f>+F1651+D1651</f>
        <v>163604</v>
      </c>
      <c r="H1651" s="10">
        <v>4.3200000000000002E-2</v>
      </c>
      <c r="I1651" s="10">
        <v>3.8859999999999999E-2</v>
      </c>
      <c r="J1651" s="8">
        <f>+H1651*E1651</f>
        <v>6598.3680000000004</v>
      </c>
      <c r="K1651" s="8">
        <f>+G1651*I1651</f>
        <v>6357.6514399999996</v>
      </c>
      <c r="L1651" s="11">
        <f>+K1651-J1651</f>
        <v>-240.71656000000075</v>
      </c>
    </row>
    <row r="1652" spans="1:12" x14ac:dyDescent="0.25">
      <c r="A1652" s="6">
        <v>41</v>
      </c>
      <c r="B1652" s="6" t="s">
        <v>217</v>
      </c>
      <c r="C1652" s="6" t="str">
        <f>A1652&amp;B1652</f>
        <v>41SENTINEL HILL RD</v>
      </c>
      <c r="D1652" s="7">
        <v>357210</v>
      </c>
      <c r="E1652" s="7">
        <v>217140</v>
      </c>
      <c r="F1652" s="8">
        <f>+(D1652-E1652)*0.8*-1</f>
        <v>-112056</v>
      </c>
      <c r="G1652" s="9">
        <f>+F1652+D1652</f>
        <v>245154</v>
      </c>
      <c r="H1652" s="10">
        <v>4.3200000000000002E-2</v>
      </c>
      <c r="I1652" s="10">
        <v>3.8859999999999999E-2</v>
      </c>
      <c r="J1652" s="8">
        <f>+H1652*E1652</f>
        <v>9380.4480000000003</v>
      </c>
      <c r="K1652" s="8">
        <f>+G1652*I1652</f>
        <v>9526.6844399999991</v>
      </c>
      <c r="L1652" s="11">
        <f>+K1652-J1652</f>
        <v>146.23643999999877</v>
      </c>
    </row>
    <row r="1653" spans="1:12" x14ac:dyDescent="0.25">
      <c r="A1653" s="6">
        <v>41</v>
      </c>
      <c r="B1653" s="6" t="s">
        <v>225</v>
      </c>
      <c r="C1653" s="6" t="str">
        <f>A1653&amp;B1653</f>
        <v>41SIXTH ST</v>
      </c>
      <c r="D1653" s="7">
        <v>136780</v>
      </c>
      <c r="E1653" s="7">
        <v>81830</v>
      </c>
      <c r="F1653" s="8">
        <f>+(D1653-E1653)*0.8*-1</f>
        <v>-43960</v>
      </c>
      <c r="G1653" s="9">
        <f>+F1653+D1653</f>
        <v>92820</v>
      </c>
      <c r="H1653" s="10">
        <v>4.3200000000000002E-2</v>
      </c>
      <c r="I1653" s="10">
        <v>3.8859999999999999E-2</v>
      </c>
      <c r="J1653" s="8">
        <f>+H1653*E1653</f>
        <v>3535.056</v>
      </c>
      <c r="K1653" s="8">
        <f>+G1653*I1653</f>
        <v>3606.9852000000001</v>
      </c>
      <c r="L1653" s="11">
        <f>+K1653-J1653</f>
        <v>71.929200000000037</v>
      </c>
    </row>
    <row r="1654" spans="1:12" x14ac:dyDescent="0.25">
      <c r="A1654" s="6">
        <v>41</v>
      </c>
      <c r="B1654" s="6" t="s">
        <v>226</v>
      </c>
      <c r="C1654" s="6" t="str">
        <f>A1654&amp;B1654</f>
        <v>41SMITH ST</v>
      </c>
      <c r="D1654" s="7">
        <v>139160</v>
      </c>
      <c r="E1654" s="7">
        <v>81480</v>
      </c>
      <c r="F1654" s="8">
        <f>+(D1654-E1654)*0.8*-1</f>
        <v>-46144</v>
      </c>
      <c r="G1654" s="9">
        <f>+F1654+D1654</f>
        <v>93016</v>
      </c>
      <c r="H1654" s="10">
        <v>4.3200000000000002E-2</v>
      </c>
      <c r="I1654" s="10">
        <v>3.8859999999999999E-2</v>
      </c>
      <c r="J1654" s="8">
        <f>+H1654*E1654</f>
        <v>3519.9360000000001</v>
      </c>
      <c r="K1654" s="8">
        <f>+G1654*I1654</f>
        <v>3614.60176</v>
      </c>
      <c r="L1654" s="11">
        <f>+K1654-J1654</f>
        <v>94.665759999999864</v>
      </c>
    </row>
    <row r="1655" spans="1:12" x14ac:dyDescent="0.25">
      <c r="A1655" s="6">
        <v>41</v>
      </c>
      <c r="B1655" s="6" t="s">
        <v>227</v>
      </c>
      <c r="C1655" s="6" t="str">
        <f>A1655&amp;B1655</f>
        <v>41SODOM LANE</v>
      </c>
      <c r="D1655" s="7">
        <v>182700</v>
      </c>
      <c r="E1655" s="7">
        <v>121030</v>
      </c>
      <c r="F1655" s="8">
        <f>+(D1655-E1655)*0.8*-1</f>
        <v>-49336</v>
      </c>
      <c r="G1655" s="9">
        <f>+F1655+D1655</f>
        <v>133364</v>
      </c>
      <c r="H1655" s="10">
        <v>4.3200000000000002E-2</v>
      </c>
      <c r="I1655" s="10">
        <v>3.8859999999999999E-2</v>
      </c>
      <c r="J1655" s="8">
        <f>+H1655*E1655</f>
        <v>5228.4960000000001</v>
      </c>
      <c r="K1655" s="8">
        <f>+G1655*I1655</f>
        <v>5182.5250399999995</v>
      </c>
      <c r="L1655" s="11">
        <f>+K1655-J1655</f>
        <v>-45.970960000000559</v>
      </c>
    </row>
    <row r="1656" spans="1:12" x14ac:dyDescent="0.25">
      <c r="A1656" s="6">
        <v>41</v>
      </c>
      <c r="B1656" s="6" t="s">
        <v>228</v>
      </c>
      <c r="C1656" s="6" t="str">
        <f>A1656&amp;B1656</f>
        <v>41SPRING ST</v>
      </c>
      <c r="D1656" s="7">
        <v>331240</v>
      </c>
      <c r="E1656" s="7">
        <v>178710</v>
      </c>
      <c r="F1656" s="8">
        <f>+(D1656-E1656)*0.8*-1</f>
        <v>-122024</v>
      </c>
      <c r="G1656" s="9">
        <f>+F1656+D1656</f>
        <v>209216</v>
      </c>
      <c r="H1656" s="10">
        <v>4.3200000000000002E-2</v>
      </c>
      <c r="I1656" s="10">
        <v>3.8859999999999999E-2</v>
      </c>
      <c r="J1656" s="8">
        <f>+H1656*E1656</f>
        <v>7720.2720000000008</v>
      </c>
      <c r="K1656" s="8">
        <f>+G1656*I1656</f>
        <v>8130.1337599999997</v>
      </c>
      <c r="L1656" s="11">
        <f>+K1656-J1656</f>
        <v>409.86175999999887</v>
      </c>
    </row>
    <row r="1657" spans="1:12" x14ac:dyDescent="0.25">
      <c r="A1657" s="6">
        <v>41</v>
      </c>
      <c r="B1657" s="6" t="s">
        <v>234</v>
      </c>
      <c r="C1657" s="6" t="str">
        <f>A1657&amp;B1657</f>
        <v>41SUMMIT COMMONS</v>
      </c>
      <c r="D1657" s="7">
        <v>203000</v>
      </c>
      <c r="E1657" s="7">
        <v>109900</v>
      </c>
      <c r="F1657" s="8">
        <f>+(D1657-E1657)*0.8*-1</f>
        <v>-74480</v>
      </c>
      <c r="G1657" s="9">
        <f>+F1657+D1657</f>
        <v>128520</v>
      </c>
      <c r="H1657" s="10">
        <v>4.3200000000000002E-2</v>
      </c>
      <c r="I1657" s="10">
        <v>3.8859999999999999E-2</v>
      </c>
      <c r="J1657" s="8">
        <f>+H1657*E1657</f>
        <v>4747.68</v>
      </c>
      <c r="K1657" s="8">
        <f>+G1657*I1657</f>
        <v>4994.2871999999998</v>
      </c>
      <c r="L1657" s="11">
        <f>+K1657-J1657</f>
        <v>246.60719999999947</v>
      </c>
    </row>
    <row r="1658" spans="1:12" x14ac:dyDescent="0.25">
      <c r="A1658" s="6">
        <v>42</v>
      </c>
      <c r="B1658" s="6" t="s">
        <v>13</v>
      </c>
      <c r="C1658" s="6" t="str">
        <f>A1658&amp;B1658</f>
        <v>42BELLEVIEW DR</v>
      </c>
      <c r="D1658" s="7">
        <v>247520</v>
      </c>
      <c r="E1658" s="7">
        <v>180950</v>
      </c>
      <c r="F1658" s="8">
        <f>+(D1658-E1658)*0.8*-1</f>
        <v>-53256</v>
      </c>
      <c r="G1658" s="9">
        <f>+F1658+D1658</f>
        <v>194264</v>
      </c>
      <c r="H1658" s="10">
        <v>4.3200000000000002E-2</v>
      </c>
      <c r="I1658" s="10">
        <v>3.8859999999999999E-2</v>
      </c>
      <c r="J1658" s="8">
        <f>+H1658*E1658</f>
        <v>7817.04</v>
      </c>
      <c r="K1658" s="8">
        <f>+G1658*I1658</f>
        <v>7549.0990400000001</v>
      </c>
      <c r="L1658" s="11">
        <f>+K1658-J1658</f>
        <v>-267.9409599999999</v>
      </c>
    </row>
    <row r="1659" spans="1:12" x14ac:dyDescent="0.25">
      <c r="A1659" s="6">
        <v>42</v>
      </c>
      <c r="B1659" s="6" t="s">
        <v>22</v>
      </c>
      <c r="C1659" s="6" t="str">
        <f>A1659&amp;B1659</f>
        <v>42CALDWELL DR</v>
      </c>
      <c r="D1659" s="7">
        <v>264390</v>
      </c>
      <c r="E1659" s="7">
        <v>175000</v>
      </c>
      <c r="F1659" s="8">
        <f>+(D1659-E1659)*0.8*-1</f>
        <v>-71512</v>
      </c>
      <c r="G1659" s="9">
        <f>+F1659+D1659</f>
        <v>192878</v>
      </c>
      <c r="H1659" s="10">
        <v>4.3200000000000002E-2</v>
      </c>
      <c r="I1659" s="10">
        <v>3.8859999999999999E-2</v>
      </c>
      <c r="J1659" s="8">
        <f>+H1659*E1659</f>
        <v>7560</v>
      </c>
      <c r="K1659" s="8">
        <f>+G1659*I1659</f>
        <v>7495.2390799999994</v>
      </c>
      <c r="L1659" s="11">
        <f>+K1659-J1659</f>
        <v>-64.760920000000624</v>
      </c>
    </row>
    <row r="1660" spans="1:12" x14ac:dyDescent="0.25">
      <c r="A1660" s="6">
        <v>42</v>
      </c>
      <c r="B1660" s="6" t="s">
        <v>28</v>
      </c>
      <c r="C1660" s="6" t="str">
        <f>A1660&amp;B1660</f>
        <v>42CHAPEL ST</v>
      </c>
      <c r="D1660" s="7">
        <v>215320</v>
      </c>
      <c r="E1660" s="7">
        <v>106400</v>
      </c>
      <c r="F1660" s="8">
        <f>+(D1660-E1660)*0.8*-1</f>
        <v>-87136</v>
      </c>
      <c r="G1660" s="9">
        <f>+F1660+D1660</f>
        <v>128184</v>
      </c>
      <c r="H1660" s="10">
        <v>4.3200000000000002E-2</v>
      </c>
      <c r="I1660" s="10">
        <v>3.8859999999999999E-2</v>
      </c>
      <c r="J1660" s="8">
        <f>+H1660*E1660</f>
        <v>4596.4800000000005</v>
      </c>
      <c r="K1660" s="8">
        <f>+G1660*I1660</f>
        <v>4981.2302399999999</v>
      </c>
      <c r="L1660" s="11">
        <f>+K1660-J1660</f>
        <v>384.75023999999939</v>
      </c>
    </row>
    <row r="1661" spans="1:12" x14ac:dyDescent="0.25">
      <c r="A1661" s="6">
        <v>42</v>
      </c>
      <c r="B1661" s="6" t="s">
        <v>36</v>
      </c>
      <c r="C1661" s="6" t="str">
        <f>A1661&amp;B1661</f>
        <v>42COMMODORE COMMO</v>
      </c>
      <c r="D1661" s="7">
        <v>170450</v>
      </c>
      <c r="E1661" s="7">
        <v>93170</v>
      </c>
      <c r="F1661" s="8">
        <f>+(D1661-E1661)*0.8*-1</f>
        <v>-61824</v>
      </c>
      <c r="G1661" s="9">
        <f>+F1661+D1661</f>
        <v>108626</v>
      </c>
      <c r="H1661" s="10">
        <v>4.3200000000000002E-2</v>
      </c>
      <c r="I1661" s="10">
        <v>3.8859999999999999E-2</v>
      </c>
      <c r="J1661" s="8">
        <f>+H1661*E1661</f>
        <v>4024.9440000000004</v>
      </c>
      <c r="K1661" s="8">
        <f>+G1661*I1661</f>
        <v>4221.2063600000001</v>
      </c>
      <c r="L1661" s="11">
        <f>+K1661-J1661</f>
        <v>196.26235999999972</v>
      </c>
    </row>
    <row r="1662" spans="1:12" x14ac:dyDescent="0.25">
      <c r="A1662" s="6">
        <v>42</v>
      </c>
      <c r="B1662" s="6" t="s">
        <v>40</v>
      </c>
      <c r="C1662" s="6" t="str">
        <f>A1662&amp;B1662</f>
        <v>42COPPOLA TERR</v>
      </c>
      <c r="D1662" s="7">
        <v>223860</v>
      </c>
      <c r="E1662" s="7">
        <v>169400</v>
      </c>
      <c r="F1662" s="8">
        <f>+(D1662-E1662)*0.8*-1</f>
        <v>-43568</v>
      </c>
      <c r="G1662" s="9">
        <f>+F1662+D1662</f>
        <v>180292</v>
      </c>
      <c r="H1662" s="10">
        <v>4.3200000000000002E-2</v>
      </c>
      <c r="I1662" s="10">
        <v>3.8859999999999999E-2</v>
      </c>
      <c r="J1662" s="8">
        <f>+H1662*E1662</f>
        <v>7318.0800000000008</v>
      </c>
      <c r="K1662" s="8">
        <f>+G1662*I1662</f>
        <v>7006.1471199999996</v>
      </c>
      <c r="L1662" s="11">
        <f>+K1662-J1662</f>
        <v>-311.93288000000121</v>
      </c>
    </row>
    <row r="1663" spans="1:12" x14ac:dyDescent="0.25">
      <c r="A1663" s="6">
        <v>42</v>
      </c>
      <c r="B1663" s="6" t="s">
        <v>52</v>
      </c>
      <c r="C1663" s="6" t="str">
        <f>A1663&amp;B1663</f>
        <v>42DERBYSHIRE</v>
      </c>
      <c r="D1663" s="7">
        <v>192990</v>
      </c>
      <c r="E1663" s="7">
        <v>116970</v>
      </c>
      <c r="F1663" s="8">
        <f>+(D1663-E1663)*0.8*-1</f>
        <v>-60816</v>
      </c>
      <c r="G1663" s="9">
        <f>+F1663+D1663</f>
        <v>132174</v>
      </c>
      <c r="H1663" s="10">
        <v>4.3200000000000002E-2</v>
      </c>
      <c r="I1663" s="10">
        <v>3.8859999999999999E-2</v>
      </c>
      <c r="J1663" s="8">
        <f>+H1663*E1663</f>
        <v>5053.1040000000003</v>
      </c>
      <c r="K1663" s="8">
        <f>+G1663*I1663</f>
        <v>5136.2816400000002</v>
      </c>
      <c r="L1663" s="11">
        <f>+K1663-J1663</f>
        <v>83.177639999999883</v>
      </c>
    </row>
    <row r="1664" spans="1:12" x14ac:dyDescent="0.25">
      <c r="A1664" s="6">
        <v>42</v>
      </c>
      <c r="B1664" s="6" t="s">
        <v>78</v>
      </c>
      <c r="C1664" s="6" t="str">
        <f>A1664&amp;B1664</f>
        <v>42FRANKLIN AVE</v>
      </c>
      <c r="D1664" s="7">
        <v>249830</v>
      </c>
      <c r="E1664" s="7">
        <v>159530</v>
      </c>
      <c r="F1664" s="8">
        <f>+(D1664-E1664)*0.8*-1</f>
        <v>-72240</v>
      </c>
      <c r="G1664" s="9">
        <f>+F1664+D1664</f>
        <v>177590</v>
      </c>
      <c r="H1664" s="10">
        <v>4.3200000000000002E-2</v>
      </c>
      <c r="I1664" s="10">
        <v>3.8859999999999999E-2</v>
      </c>
      <c r="J1664" s="8">
        <f>+H1664*E1664</f>
        <v>6891.6959999999999</v>
      </c>
      <c r="K1664" s="8">
        <f>+G1664*I1664</f>
        <v>6901.1473999999998</v>
      </c>
      <c r="L1664" s="11">
        <f>+K1664-J1664</f>
        <v>9.4513999999999214</v>
      </c>
    </row>
    <row r="1665" spans="1:12" x14ac:dyDescent="0.25">
      <c r="A1665" s="6">
        <v>42</v>
      </c>
      <c r="B1665" s="6" t="s">
        <v>88</v>
      </c>
      <c r="C1665" s="6" t="str">
        <f>A1665&amp;B1665</f>
        <v>42HAROLD AVE</v>
      </c>
      <c r="D1665" s="7">
        <v>240590</v>
      </c>
      <c r="E1665" s="7">
        <v>143850</v>
      </c>
      <c r="F1665" s="8">
        <f>+(D1665-E1665)*0.8*-1</f>
        <v>-77392</v>
      </c>
      <c r="G1665" s="9">
        <f>+F1665+D1665</f>
        <v>163198</v>
      </c>
      <c r="H1665" s="10">
        <v>4.3200000000000002E-2</v>
      </c>
      <c r="I1665" s="10">
        <v>3.8859999999999999E-2</v>
      </c>
      <c r="J1665" s="8">
        <f>+H1665*E1665</f>
        <v>6214.3200000000006</v>
      </c>
      <c r="K1665" s="8">
        <f>+G1665*I1665</f>
        <v>6341.87428</v>
      </c>
      <c r="L1665" s="11">
        <f>+K1665-J1665</f>
        <v>127.55427999999938</v>
      </c>
    </row>
    <row r="1666" spans="1:12" x14ac:dyDescent="0.25">
      <c r="A1666" s="6">
        <v>42</v>
      </c>
      <c r="B1666" s="6" t="s">
        <v>103</v>
      </c>
      <c r="C1666" s="6" t="str">
        <f>A1666&amp;B1666</f>
        <v>42IDA AVE</v>
      </c>
      <c r="D1666" s="7">
        <v>209930</v>
      </c>
      <c r="E1666" s="7">
        <v>141400</v>
      </c>
      <c r="F1666" s="8">
        <f>+(D1666-E1666)*0.8*-1</f>
        <v>-54824</v>
      </c>
      <c r="G1666" s="9">
        <f>+F1666+D1666</f>
        <v>155106</v>
      </c>
      <c r="H1666" s="10">
        <v>4.3200000000000002E-2</v>
      </c>
      <c r="I1666" s="10">
        <v>3.8859999999999999E-2</v>
      </c>
      <c r="J1666" s="8">
        <f>+H1666*E1666</f>
        <v>6108.4800000000005</v>
      </c>
      <c r="K1666" s="8">
        <f>+G1666*I1666</f>
        <v>6027.4191599999995</v>
      </c>
      <c r="L1666" s="11">
        <f>+K1666-J1666</f>
        <v>-81.060840000001008</v>
      </c>
    </row>
    <row r="1667" spans="1:12" x14ac:dyDescent="0.25">
      <c r="A1667" s="6">
        <v>42</v>
      </c>
      <c r="B1667" s="6" t="s">
        <v>109</v>
      </c>
      <c r="C1667" s="6" t="str">
        <f>A1667&amp;B1667</f>
        <v>42KINGS COURT</v>
      </c>
      <c r="D1667" s="7">
        <v>168000</v>
      </c>
      <c r="E1667" s="7">
        <v>115640</v>
      </c>
      <c r="F1667" s="8">
        <f>+(D1667-E1667)*0.8*-1</f>
        <v>-41888</v>
      </c>
      <c r="G1667" s="9">
        <f>+F1667+D1667</f>
        <v>126112</v>
      </c>
      <c r="H1667" s="10">
        <v>4.3200000000000002E-2</v>
      </c>
      <c r="I1667" s="10">
        <v>3.8859999999999999E-2</v>
      </c>
      <c r="J1667" s="8">
        <f>+H1667*E1667</f>
        <v>4995.6480000000001</v>
      </c>
      <c r="K1667" s="8">
        <f>+G1667*I1667</f>
        <v>4900.7123199999996</v>
      </c>
      <c r="L1667" s="11">
        <f>+K1667-J1667</f>
        <v>-94.935680000000502</v>
      </c>
    </row>
    <row r="1668" spans="1:12" x14ac:dyDescent="0.25">
      <c r="A1668" s="6">
        <v>42</v>
      </c>
      <c r="B1668" s="6" t="s">
        <v>112</v>
      </c>
      <c r="C1668" s="6" t="str">
        <f>A1668&amp;B1668</f>
        <v>42LAKEVIEW TERR</v>
      </c>
      <c r="D1668" s="7">
        <v>238420</v>
      </c>
      <c r="E1668" s="7">
        <v>139860</v>
      </c>
      <c r="F1668" s="8">
        <f>+(D1668-E1668)*0.8*-1</f>
        <v>-78848</v>
      </c>
      <c r="G1668" s="9">
        <f>+F1668+D1668</f>
        <v>159572</v>
      </c>
      <c r="H1668" s="10">
        <v>4.3200000000000002E-2</v>
      </c>
      <c r="I1668" s="10">
        <v>3.8859999999999999E-2</v>
      </c>
      <c r="J1668" s="8">
        <f>+H1668*E1668</f>
        <v>6041.9520000000002</v>
      </c>
      <c r="K1668" s="8">
        <f>+G1668*I1668</f>
        <v>6200.96792</v>
      </c>
      <c r="L1668" s="11">
        <f>+K1668-J1668</f>
        <v>159.01591999999982</v>
      </c>
    </row>
    <row r="1669" spans="1:12" x14ac:dyDescent="0.25">
      <c r="A1669" s="6">
        <v>42</v>
      </c>
      <c r="B1669" s="6" t="s">
        <v>114</v>
      </c>
      <c r="C1669" s="6" t="str">
        <f>A1669&amp;B1669</f>
        <v>42LAUREL AVE</v>
      </c>
      <c r="D1669" s="7">
        <v>185220</v>
      </c>
      <c r="E1669" s="7">
        <v>116620</v>
      </c>
      <c r="F1669" s="8">
        <f>+(D1669-E1669)*0.8*-1</f>
        <v>-54880</v>
      </c>
      <c r="G1669" s="9">
        <f>+F1669+D1669</f>
        <v>130340</v>
      </c>
      <c r="H1669" s="10">
        <v>4.3200000000000002E-2</v>
      </c>
      <c r="I1669" s="10">
        <v>3.8859999999999999E-2</v>
      </c>
      <c r="J1669" s="8">
        <f>+H1669*E1669</f>
        <v>5037.9840000000004</v>
      </c>
      <c r="K1669" s="8">
        <f>+G1669*I1669</f>
        <v>5065.0123999999996</v>
      </c>
      <c r="L1669" s="11">
        <f>+K1669-J1669</f>
        <v>27.028399999999237</v>
      </c>
    </row>
    <row r="1670" spans="1:12" x14ac:dyDescent="0.25">
      <c r="A1670" s="6">
        <v>42</v>
      </c>
      <c r="B1670" s="6" t="s">
        <v>186</v>
      </c>
      <c r="C1670" s="6" t="str">
        <f>A1670&amp;B1670</f>
        <v>42MOHAWK AVE</v>
      </c>
      <c r="D1670" s="7">
        <v>251510</v>
      </c>
      <c r="E1670" s="7">
        <v>150570</v>
      </c>
      <c r="F1670" s="8">
        <f>+(D1670-E1670)*0.8*-1</f>
        <v>-80752</v>
      </c>
      <c r="G1670" s="9">
        <f>+F1670+D1670</f>
        <v>170758</v>
      </c>
      <c r="H1670" s="10">
        <v>4.3200000000000002E-2</v>
      </c>
      <c r="I1670" s="10">
        <v>3.8859999999999999E-2</v>
      </c>
      <c r="J1670" s="8">
        <f>+H1670*E1670</f>
        <v>6504.6240000000007</v>
      </c>
      <c r="K1670" s="8">
        <f>+G1670*I1670</f>
        <v>6635.6558799999993</v>
      </c>
      <c r="L1670" s="11">
        <f>+K1670-J1670</f>
        <v>131.03187999999864</v>
      </c>
    </row>
    <row r="1671" spans="1:12" x14ac:dyDescent="0.25">
      <c r="A1671" s="6">
        <v>42</v>
      </c>
      <c r="B1671" s="6" t="s">
        <v>195</v>
      </c>
      <c r="C1671" s="6" t="str">
        <f>A1671&amp;B1671</f>
        <v>42OAK ST</v>
      </c>
      <c r="D1671" s="7">
        <v>137690</v>
      </c>
      <c r="E1671" s="7">
        <v>79100</v>
      </c>
      <c r="F1671" s="8">
        <f>+(D1671-E1671)*0.8*-1</f>
        <v>-46872</v>
      </c>
      <c r="G1671" s="9">
        <f>+F1671+D1671</f>
        <v>90818</v>
      </c>
      <c r="H1671" s="10">
        <v>4.3200000000000002E-2</v>
      </c>
      <c r="I1671" s="10">
        <v>3.8859999999999999E-2</v>
      </c>
      <c r="J1671" s="8">
        <f>+H1671*E1671</f>
        <v>3417.1200000000003</v>
      </c>
      <c r="K1671" s="8">
        <f>+G1671*I1671</f>
        <v>3529.1874800000001</v>
      </c>
      <c r="L1671" s="11">
        <f>+K1671-J1671</f>
        <v>112.0674799999997</v>
      </c>
    </row>
    <row r="1672" spans="1:12" x14ac:dyDescent="0.25">
      <c r="A1672" s="6">
        <v>42</v>
      </c>
      <c r="B1672" s="6" t="s">
        <v>199</v>
      </c>
      <c r="C1672" s="6" t="str">
        <f>A1672&amp;B1672</f>
        <v>42ORANGEWOOD WEST</v>
      </c>
      <c r="D1672" s="7">
        <v>211260</v>
      </c>
      <c r="E1672" s="7">
        <v>120750</v>
      </c>
      <c r="F1672" s="8">
        <f>+(D1672-E1672)*0.8*-1</f>
        <v>-72408</v>
      </c>
      <c r="G1672" s="9">
        <f>+F1672+D1672</f>
        <v>138852</v>
      </c>
      <c r="H1672" s="10">
        <v>4.3200000000000002E-2</v>
      </c>
      <c r="I1672" s="10">
        <v>3.8859999999999999E-2</v>
      </c>
      <c r="J1672" s="8">
        <f>+H1672*E1672</f>
        <v>5216.4000000000005</v>
      </c>
      <c r="K1672" s="8">
        <f>+G1672*I1672</f>
        <v>5395.7887199999996</v>
      </c>
      <c r="L1672" s="11">
        <f>+K1672-J1672</f>
        <v>179.38871999999901</v>
      </c>
    </row>
    <row r="1673" spans="1:12" x14ac:dyDescent="0.25">
      <c r="A1673" s="6">
        <v>42</v>
      </c>
      <c r="B1673" s="6" t="s">
        <v>219</v>
      </c>
      <c r="C1673" s="6" t="str">
        <f>A1673&amp;B1673</f>
        <v>42SEYMOUR AVE</v>
      </c>
      <c r="D1673" s="7">
        <v>381780</v>
      </c>
      <c r="E1673" s="7">
        <v>206430</v>
      </c>
      <c r="F1673" s="8">
        <f>+(D1673-E1673)*0.8*-1</f>
        <v>-140280</v>
      </c>
      <c r="G1673" s="9">
        <f>+F1673+D1673</f>
        <v>241500</v>
      </c>
      <c r="H1673" s="10">
        <v>4.3200000000000002E-2</v>
      </c>
      <c r="I1673" s="10">
        <v>3.8859999999999999E-2</v>
      </c>
      <c r="J1673" s="8">
        <f>+H1673*E1673</f>
        <v>8917.7759999999998</v>
      </c>
      <c r="K1673" s="8">
        <f>+G1673*I1673</f>
        <v>9384.69</v>
      </c>
      <c r="L1673" s="11">
        <f>+K1673-J1673</f>
        <v>466.91400000000067</v>
      </c>
    </row>
    <row r="1674" spans="1:12" x14ac:dyDescent="0.25">
      <c r="A1674" s="6">
        <v>42</v>
      </c>
      <c r="B1674" s="6" t="s">
        <v>228</v>
      </c>
      <c r="C1674" s="6" t="str">
        <f>A1674&amp;B1674</f>
        <v>42SPRING ST</v>
      </c>
      <c r="D1674" s="7">
        <v>302050</v>
      </c>
      <c r="E1674" s="7">
        <v>191940</v>
      </c>
      <c r="F1674" s="8">
        <f>+(D1674-E1674)*0.8*-1</f>
        <v>-88088</v>
      </c>
      <c r="G1674" s="9">
        <f>+F1674+D1674</f>
        <v>213962</v>
      </c>
      <c r="H1674" s="10">
        <v>4.3200000000000002E-2</v>
      </c>
      <c r="I1674" s="10">
        <v>3.8859999999999999E-2</v>
      </c>
      <c r="J1674" s="8">
        <f>+H1674*E1674</f>
        <v>8291.8080000000009</v>
      </c>
      <c r="K1674" s="8">
        <f>+G1674*I1674</f>
        <v>8314.5633199999993</v>
      </c>
      <c r="L1674" s="11">
        <f>+K1674-J1674</f>
        <v>22.755319999998392</v>
      </c>
    </row>
    <row r="1675" spans="1:12" x14ac:dyDescent="0.25">
      <c r="A1675" s="6">
        <v>42</v>
      </c>
      <c r="B1675" s="6" t="s">
        <v>232</v>
      </c>
      <c r="C1675" s="6" t="str">
        <f>A1675&amp;B1675</f>
        <v>42STRANG RD</v>
      </c>
      <c r="D1675" s="7">
        <v>220780</v>
      </c>
      <c r="E1675" s="7">
        <v>149590</v>
      </c>
      <c r="F1675" s="8">
        <f>+(D1675-E1675)*0.8*-1</f>
        <v>-56952</v>
      </c>
      <c r="G1675" s="9">
        <f>+F1675+D1675</f>
        <v>163828</v>
      </c>
      <c r="H1675" s="10">
        <v>4.3200000000000002E-2</v>
      </c>
      <c r="I1675" s="10">
        <v>3.8859999999999999E-2</v>
      </c>
      <c r="J1675" s="8">
        <f>+H1675*E1675</f>
        <v>6462.2880000000005</v>
      </c>
      <c r="K1675" s="8">
        <f>+G1675*I1675</f>
        <v>6366.3560799999996</v>
      </c>
      <c r="L1675" s="11">
        <f>+K1675-J1675</f>
        <v>-95.9319200000009</v>
      </c>
    </row>
    <row r="1676" spans="1:12" x14ac:dyDescent="0.25">
      <c r="A1676" s="6">
        <v>42</v>
      </c>
      <c r="B1676" s="6" t="s">
        <v>234</v>
      </c>
      <c r="C1676" s="6" t="str">
        <f>A1676&amp;B1676</f>
        <v>42SUMMIT COMMONS</v>
      </c>
      <c r="D1676" s="7">
        <v>208950</v>
      </c>
      <c r="E1676" s="7">
        <v>111860</v>
      </c>
      <c r="F1676" s="8">
        <f>+(D1676-E1676)*0.8*-1</f>
        <v>-77672</v>
      </c>
      <c r="G1676" s="9">
        <f>+F1676+D1676</f>
        <v>131278</v>
      </c>
      <c r="H1676" s="10">
        <v>4.3200000000000002E-2</v>
      </c>
      <c r="I1676" s="10">
        <v>3.8859999999999999E-2</v>
      </c>
      <c r="J1676" s="8">
        <f>+H1676*E1676</f>
        <v>4832.3519999999999</v>
      </c>
      <c r="K1676" s="8">
        <f>+G1676*I1676</f>
        <v>5101.4630799999995</v>
      </c>
      <c r="L1676" s="11">
        <f>+K1676-J1676</f>
        <v>269.11107999999967</v>
      </c>
    </row>
    <row r="1677" spans="1:12" x14ac:dyDescent="0.25">
      <c r="A1677" s="6">
        <v>42</v>
      </c>
      <c r="B1677" s="6" t="s">
        <v>236</v>
      </c>
      <c r="C1677" s="6" t="str">
        <f>A1677&amp;B1677</f>
        <v>42SUNSET DR</v>
      </c>
      <c r="D1677" s="7">
        <v>238840</v>
      </c>
      <c r="E1677" s="7">
        <v>153090</v>
      </c>
      <c r="F1677" s="8">
        <f>+(D1677-E1677)*0.8*-1</f>
        <v>-68600</v>
      </c>
      <c r="G1677" s="9">
        <f>+F1677+D1677</f>
        <v>170240</v>
      </c>
      <c r="H1677" s="10">
        <v>4.3200000000000002E-2</v>
      </c>
      <c r="I1677" s="10">
        <v>3.8859999999999999E-2</v>
      </c>
      <c r="J1677" s="8">
        <f>+H1677*E1677</f>
        <v>6613.4880000000003</v>
      </c>
      <c r="K1677" s="8">
        <f>+G1677*I1677</f>
        <v>6615.5263999999997</v>
      </c>
      <c r="L1677" s="11">
        <f>+K1677-J1677</f>
        <v>2.0383999999994558</v>
      </c>
    </row>
    <row r="1678" spans="1:12" x14ac:dyDescent="0.25">
      <c r="A1678" s="6">
        <v>42</v>
      </c>
      <c r="B1678" s="6" t="s">
        <v>238</v>
      </c>
      <c r="C1678" s="6" t="str">
        <f>A1678&amp;B1678</f>
        <v>42TENTH ST</v>
      </c>
      <c r="D1678" s="7">
        <v>213430</v>
      </c>
      <c r="E1678" s="7">
        <v>135170</v>
      </c>
      <c r="F1678" s="8">
        <f>+(D1678-E1678)*0.8*-1</f>
        <v>-62608</v>
      </c>
      <c r="G1678" s="9">
        <f>+F1678+D1678</f>
        <v>150822</v>
      </c>
      <c r="H1678" s="10">
        <v>4.3200000000000002E-2</v>
      </c>
      <c r="I1678" s="10">
        <v>3.8859999999999999E-2</v>
      </c>
      <c r="J1678" s="8">
        <f>+H1678*E1678</f>
        <v>5839.3440000000001</v>
      </c>
      <c r="K1678" s="8">
        <f>+G1678*I1678</f>
        <v>5860.9429199999995</v>
      </c>
      <c r="L1678" s="11">
        <f>+K1678-J1678</f>
        <v>21.598919999999453</v>
      </c>
    </row>
    <row r="1679" spans="1:12" x14ac:dyDescent="0.25">
      <c r="A1679" s="6">
        <v>43</v>
      </c>
      <c r="B1679" s="6" t="s">
        <v>13</v>
      </c>
      <c r="C1679" s="6" t="str">
        <f>A1679&amp;B1679</f>
        <v>43BELLEVIEW DR</v>
      </c>
      <c r="D1679" s="7">
        <v>221760</v>
      </c>
      <c r="E1679" s="7">
        <v>155050</v>
      </c>
      <c r="F1679" s="8">
        <f>+(D1679-E1679)*0.8*-1</f>
        <v>-53368</v>
      </c>
      <c r="G1679" s="9">
        <f>+F1679+D1679</f>
        <v>168392</v>
      </c>
      <c r="H1679" s="10">
        <v>4.3200000000000002E-2</v>
      </c>
      <c r="I1679" s="10">
        <v>3.8859999999999999E-2</v>
      </c>
      <c r="J1679" s="8">
        <f>+H1679*E1679</f>
        <v>6698.1600000000008</v>
      </c>
      <c r="K1679" s="8">
        <f>+G1679*I1679</f>
        <v>6543.7131199999994</v>
      </c>
      <c r="L1679" s="11">
        <f>+K1679-J1679</f>
        <v>-154.44688000000133</v>
      </c>
    </row>
    <row r="1680" spans="1:12" x14ac:dyDescent="0.25">
      <c r="A1680" s="6">
        <v>43</v>
      </c>
      <c r="B1680" s="6" t="s">
        <v>36</v>
      </c>
      <c r="C1680" s="6" t="str">
        <f>A1680&amp;B1680</f>
        <v>43COMMODORE COMMO</v>
      </c>
      <c r="D1680" s="7">
        <v>170450</v>
      </c>
      <c r="E1680" s="7">
        <v>93170</v>
      </c>
      <c r="F1680" s="8">
        <f>+(D1680-E1680)*0.8*-1</f>
        <v>-61824</v>
      </c>
      <c r="G1680" s="9">
        <f>+F1680+D1680</f>
        <v>108626</v>
      </c>
      <c r="H1680" s="10">
        <v>4.3200000000000002E-2</v>
      </c>
      <c r="I1680" s="10">
        <v>3.8859999999999999E-2</v>
      </c>
      <c r="J1680" s="8">
        <f>+H1680*E1680</f>
        <v>4024.9440000000004</v>
      </c>
      <c r="K1680" s="8">
        <f>+G1680*I1680</f>
        <v>4221.2063600000001</v>
      </c>
      <c r="L1680" s="11">
        <f>+K1680-J1680</f>
        <v>196.26235999999972</v>
      </c>
    </row>
    <row r="1681" spans="1:12" x14ac:dyDescent="0.25">
      <c r="A1681" s="6">
        <v>43</v>
      </c>
      <c r="B1681" s="6" t="s">
        <v>40</v>
      </c>
      <c r="C1681" s="6" t="str">
        <f>A1681&amp;B1681</f>
        <v>43COPPOLA TERR</v>
      </c>
      <c r="D1681" s="7">
        <v>230090</v>
      </c>
      <c r="E1681" s="7">
        <v>121590</v>
      </c>
      <c r="F1681" s="8">
        <f>+(D1681-E1681)*0.8*-1</f>
        <v>-86800</v>
      </c>
      <c r="G1681" s="9">
        <f>+F1681+D1681</f>
        <v>143290</v>
      </c>
      <c r="H1681" s="10">
        <v>4.3200000000000002E-2</v>
      </c>
      <c r="I1681" s="10">
        <v>3.8859999999999999E-2</v>
      </c>
      <c r="J1681" s="8">
        <f>+H1681*E1681</f>
        <v>5252.6880000000001</v>
      </c>
      <c r="K1681" s="8">
        <f>+G1681*I1681</f>
        <v>5568.2493999999997</v>
      </c>
      <c r="L1681" s="11">
        <f>+K1681-J1681</f>
        <v>315.56139999999959</v>
      </c>
    </row>
    <row r="1682" spans="1:12" x14ac:dyDescent="0.25">
      <c r="A1682" s="12">
        <v>43</v>
      </c>
      <c r="B1682" s="12" t="s">
        <v>52</v>
      </c>
      <c r="C1682" s="6" t="str">
        <f>A1682&amp;B1682</f>
        <v>43DERBYSHIRE</v>
      </c>
      <c r="D1682" s="13">
        <v>223580</v>
      </c>
      <c r="E1682" s="13">
        <v>128730</v>
      </c>
      <c r="F1682" s="8">
        <f>+(D1682-E1682)*0.8*-1</f>
        <v>-75880</v>
      </c>
      <c r="G1682" s="9">
        <f>+F1682+D1682</f>
        <v>147700</v>
      </c>
      <c r="H1682" s="10">
        <v>4.3200000000000002E-2</v>
      </c>
      <c r="I1682" s="10">
        <v>3.8859999999999999E-2</v>
      </c>
      <c r="J1682" s="8">
        <f>+H1682*E1682</f>
        <v>5561.1360000000004</v>
      </c>
      <c r="K1682" s="8">
        <f>+G1682*I1682</f>
        <v>5739.6219999999994</v>
      </c>
      <c r="L1682" s="11">
        <f>+K1682-J1682</f>
        <v>178.48599999999897</v>
      </c>
    </row>
    <row r="1683" spans="1:12" x14ac:dyDescent="0.25">
      <c r="A1683" s="6">
        <v>43</v>
      </c>
      <c r="B1683" s="6" t="s">
        <v>78</v>
      </c>
      <c r="C1683" s="6" t="str">
        <f>A1683&amp;B1683</f>
        <v>43FRANKLIN AVE</v>
      </c>
      <c r="D1683" s="7">
        <v>419510</v>
      </c>
      <c r="E1683" s="7">
        <v>277830</v>
      </c>
      <c r="F1683" s="8">
        <f>+(D1683-E1683)*0.8*-1</f>
        <v>-113344</v>
      </c>
      <c r="G1683" s="9">
        <f>+F1683+D1683</f>
        <v>306166</v>
      </c>
      <c r="H1683" s="10">
        <v>4.3200000000000002E-2</v>
      </c>
      <c r="I1683" s="10">
        <v>3.8859999999999999E-2</v>
      </c>
      <c r="J1683" s="8">
        <f>+H1683*E1683</f>
        <v>12002.256000000001</v>
      </c>
      <c r="K1683" s="8">
        <f>+G1683*I1683</f>
        <v>11897.61076</v>
      </c>
      <c r="L1683" s="11">
        <f>+K1683-J1683</f>
        <v>-104.64524000000165</v>
      </c>
    </row>
    <row r="1684" spans="1:12" x14ac:dyDescent="0.25">
      <c r="A1684" s="6">
        <v>43</v>
      </c>
      <c r="B1684" s="6" t="s">
        <v>90</v>
      </c>
      <c r="C1684" s="6" t="str">
        <f>A1684&amp;B1684</f>
        <v>43HAWKINS ST</v>
      </c>
      <c r="D1684" s="7">
        <v>211190</v>
      </c>
      <c r="E1684" s="7">
        <v>95690</v>
      </c>
      <c r="F1684" s="8">
        <f>+(D1684-E1684)*0.8*-1</f>
        <v>-92400</v>
      </c>
      <c r="G1684" s="9">
        <f>+F1684+D1684</f>
        <v>118790</v>
      </c>
      <c r="H1684" s="10">
        <v>4.3200000000000002E-2</v>
      </c>
      <c r="I1684" s="10">
        <v>3.8859999999999999E-2</v>
      </c>
      <c r="J1684" s="8">
        <f>+H1684*E1684</f>
        <v>4133.808</v>
      </c>
      <c r="K1684" s="8">
        <f>+G1684*I1684</f>
        <v>4616.1794</v>
      </c>
      <c r="L1684" s="11">
        <f>+K1684-J1684</f>
        <v>482.37139999999999</v>
      </c>
    </row>
    <row r="1685" spans="1:12" x14ac:dyDescent="0.25">
      <c r="A1685" s="6">
        <v>43</v>
      </c>
      <c r="B1685" s="6" t="s">
        <v>102</v>
      </c>
      <c r="C1685" s="6" t="str">
        <f>A1685&amp;B1685</f>
        <v>43IANNOTTI LANE</v>
      </c>
      <c r="D1685" s="7">
        <v>220080</v>
      </c>
      <c r="E1685" s="7">
        <v>137970</v>
      </c>
      <c r="F1685" s="8">
        <f>+(D1685-E1685)*0.8*-1</f>
        <v>-65688</v>
      </c>
      <c r="G1685" s="9">
        <f>+F1685+D1685</f>
        <v>154392</v>
      </c>
      <c r="H1685" s="10">
        <v>4.3200000000000002E-2</v>
      </c>
      <c r="I1685" s="10">
        <v>3.8859999999999999E-2</v>
      </c>
      <c r="J1685" s="8">
        <f>+H1685*E1685</f>
        <v>5960.3040000000001</v>
      </c>
      <c r="K1685" s="8">
        <f>+G1685*I1685</f>
        <v>5999.6731199999995</v>
      </c>
      <c r="L1685" s="11">
        <f>+K1685-J1685</f>
        <v>39.369119999999384</v>
      </c>
    </row>
    <row r="1686" spans="1:12" x14ac:dyDescent="0.25">
      <c r="A1686" s="6">
        <v>43</v>
      </c>
      <c r="B1686" s="6" t="s">
        <v>103</v>
      </c>
      <c r="C1686" s="6" t="str">
        <f>A1686&amp;B1686</f>
        <v>43IDA AVE</v>
      </c>
      <c r="D1686" s="7">
        <v>193760</v>
      </c>
      <c r="E1686" s="7">
        <v>131740</v>
      </c>
      <c r="F1686" s="8">
        <f>+(D1686-E1686)*0.8*-1</f>
        <v>-49616</v>
      </c>
      <c r="G1686" s="9">
        <f>+F1686+D1686</f>
        <v>144144</v>
      </c>
      <c r="H1686" s="10">
        <v>4.3200000000000002E-2</v>
      </c>
      <c r="I1686" s="10">
        <v>3.8859999999999999E-2</v>
      </c>
      <c r="J1686" s="8">
        <f>+H1686*E1686</f>
        <v>5691.1680000000006</v>
      </c>
      <c r="K1686" s="8">
        <f>+G1686*I1686</f>
        <v>5601.4358400000001</v>
      </c>
      <c r="L1686" s="11">
        <f>+K1686-J1686</f>
        <v>-89.732160000000476</v>
      </c>
    </row>
    <row r="1687" spans="1:12" x14ac:dyDescent="0.25">
      <c r="A1687" s="6">
        <v>43</v>
      </c>
      <c r="B1687" s="6" t="s">
        <v>109</v>
      </c>
      <c r="C1687" s="6" t="str">
        <f>A1687&amp;B1687</f>
        <v>43KINGS COURT</v>
      </c>
      <c r="D1687" s="7">
        <v>177730</v>
      </c>
      <c r="E1687" s="7">
        <v>128240</v>
      </c>
      <c r="F1687" s="8">
        <f>+(D1687-E1687)*0.8*-1</f>
        <v>-39592</v>
      </c>
      <c r="G1687" s="9">
        <f>+F1687+D1687</f>
        <v>138138</v>
      </c>
      <c r="H1687" s="10">
        <v>4.3200000000000002E-2</v>
      </c>
      <c r="I1687" s="10">
        <v>3.8859999999999999E-2</v>
      </c>
      <c r="J1687" s="8">
        <f>+H1687*E1687</f>
        <v>5539.9679999999998</v>
      </c>
      <c r="K1687" s="8">
        <f>+G1687*I1687</f>
        <v>5368.0426799999996</v>
      </c>
      <c r="L1687" s="11">
        <f>+K1687-J1687</f>
        <v>-171.92532000000028</v>
      </c>
    </row>
    <row r="1688" spans="1:12" x14ac:dyDescent="0.25">
      <c r="A1688" s="6">
        <v>43</v>
      </c>
      <c r="B1688" s="6" t="s">
        <v>112</v>
      </c>
      <c r="C1688" s="6" t="str">
        <f>A1688&amp;B1688</f>
        <v>43LAKEVIEW TERR</v>
      </c>
      <c r="D1688" s="7">
        <v>356860</v>
      </c>
      <c r="E1688" s="7">
        <v>195860</v>
      </c>
      <c r="F1688" s="8">
        <f>+(D1688-E1688)*0.8*-1</f>
        <v>-128800</v>
      </c>
      <c r="G1688" s="9">
        <f>+F1688+D1688</f>
        <v>228060</v>
      </c>
      <c r="H1688" s="10">
        <v>4.3200000000000002E-2</v>
      </c>
      <c r="I1688" s="10">
        <v>3.8859999999999999E-2</v>
      </c>
      <c r="J1688" s="8">
        <f>+H1688*E1688</f>
        <v>8461.152</v>
      </c>
      <c r="K1688" s="8">
        <f>+G1688*I1688</f>
        <v>8862.4115999999995</v>
      </c>
      <c r="L1688" s="11">
        <f>+K1688-J1688</f>
        <v>401.25959999999941</v>
      </c>
    </row>
    <row r="1689" spans="1:12" x14ac:dyDescent="0.25">
      <c r="A1689" s="6">
        <v>43</v>
      </c>
      <c r="B1689" s="6" t="s">
        <v>114</v>
      </c>
      <c r="C1689" s="6" t="str">
        <f>A1689&amp;B1689</f>
        <v>43LAUREL AVE</v>
      </c>
      <c r="D1689" s="7">
        <v>203560</v>
      </c>
      <c r="E1689" s="7">
        <v>136850</v>
      </c>
      <c r="F1689" s="8">
        <f>+(D1689-E1689)*0.8*-1</f>
        <v>-53368</v>
      </c>
      <c r="G1689" s="9">
        <f>+F1689+D1689</f>
        <v>150192</v>
      </c>
      <c r="H1689" s="10">
        <v>4.3200000000000002E-2</v>
      </c>
      <c r="I1689" s="10">
        <v>3.8859999999999999E-2</v>
      </c>
      <c r="J1689" s="8">
        <f>+H1689*E1689</f>
        <v>5911.92</v>
      </c>
      <c r="K1689" s="8">
        <f>+G1689*I1689</f>
        <v>5836.4611199999999</v>
      </c>
      <c r="L1689" s="11">
        <f>+K1689-J1689</f>
        <v>-75.458880000000136</v>
      </c>
    </row>
    <row r="1690" spans="1:12" x14ac:dyDescent="0.25">
      <c r="A1690" s="6">
        <v>43</v>
      </c>
      <c r="B1690" s="6" t="s">
        <v>184</v>
      </c>
      <c r="C1690" s="6" t="str">
        <f>A1690&amp;B1690</f>
        <v>43MCLAUGHLIN TERR</v>
      </c>
      <c r="D1690" s="7">
        <v>243670</v>
      </c>
      <c r="E1690" s="7">
        <v>137410</v>
      </c>
      <c r="F1690" s="8">
        <f>+(D1690-E1690)*0.8*-1</f>
        <v>-85008</v>
      </c>
      <c r="G1690" s="9">
        <f>+F1690+D1690</f>
        <v>158662</v>
      </c>
      <c r="H1690" s="10">
        <v>4.3200000000000002E-2</v>
      </c>
      <c r="I1690" s="10">
        <v>3.8859999999999999E-2</v>
      </c>
      <c r="J1690" s="8">
        <f>+H1690*E1690</f>
        <v>5936.1120000000001</v>
      </c>
      <c r="K1690" s="8">
        <f>+G1690*I1690</f>
        <v>6165.6053199999997</v>
      </c>
      <c r="L1690" s="11">
        <f>+K1690-J1690</f>
        <v>229.49331999999958</v>
      </c>
    </row>
    <row r="1691" spans="1:12" x14ac:dyDescent="0.25">
      <c r="A1691" s="6">
        <v>43</v>
      </c>
      <c r="B1691" s="6" t="s">
        <v>186</v>
      </c>
      <c r="C1691" s="6" t="str">
        <f>A1691&amp;B1691</f>
        <v>43MOHAWK AVE</v>
      </c>
      <c r="D1691" s="7">
        <v>186480</v>
      </c>
      <c r="E1691" s="7">
        <v>127820</v>
      </c>
      <c r="F1691" s="8">
        <f>+(D1691-E1691)*0.8*-1</f>
        <v>-46928</v>
      </c>
      <c r="G1691" s="9">
        <f>+F1691+D1691</f>
        <v>139552</v>
      </c>
      <c r="H1691" s="10">
        <v>4.3200000000000002E-2</v>
      </c>
      <c r="I1691" s="10">
        <v>3.8859999999999999E-2</v>
      </c>
      <c r="J1691" s="8">
        <f>+H1691*E1691</f>
        <v>5521.8240000000005</v>
      </c>
      <c r="K1691" s="8">
        <f>+G1691*I1691</f>
        <v>5422.9907199999998</v>
      </c>
      <c r="L1691" s="11">
        <f>+K1691-J1691</f>
        <v>-98.833280000000741</v>
      </c>
    </row>
    <row r="1692" spans="1:12" x14ac:dyDescent="0.25">
      <c r="A1692" s="6">
        <v>43</v>
      </c>
      <c r="B1692" s="6" t="s">
        <v>199</v>
      </c>
      <c r="C1692" s="6" t="str">
        <f>A1692&amp;B1692</f>
        <v>43ORANGEWOOD WEST</v>
      </c>
      <c r="D1692" s="7">
        <v>187320</v>
      </c>
      <c r="E1692" s="7">
        <v>95620</v>
      </c>
      <c r="F1692" s="8">
        <f>+(D1692-E1692)*0.8*-1</f>
        <v>-73360</v>
      </c>
      <c r="G1692" s="9">
        <f>+F1692+D1692</f>
        <v>113960</v>
      </c>
      <c r="H1692" s="10">
        <v>4.3200000000000002E-2</v>
      </c>
      <c r="I1692" s="10">
        <v>3.8859999999999999E-2</v>
      </c>
      <c r="J1692" s="8">
        <f>+H1692*E1692</f>
        <v>4130.7840000000006</v>
      </c>
      <c r="K1692" s="8">
        <f>+G1692*I1692</f>
        <v>4428.4856</v>
      </c>
      <c r="L1692" s="11">
        <f>+K1692-J1692</f>
        <v>297.70159999999942</v>
      </c>
    </row>
    <row r="1693" spans="1:12" x14ac:dyDescent="0.25">
      <c r="A1693" s="6">
        <v>43</v>
      </c>
      <c r="B1693" s="6" t="s">
        <v>204</v>
      </c>
      <c r="C1693" s="6" t="str">
        <f>A1693&amp;B1693</f>
        <v>43PAUGASSETT RD</v>
      </c>
      <c r="D1693" s="7">
        <v>223370</v>
      </c>
      <c r="E1693" s="7">
        <v>162330</v>
      </c>
      <c r="F1693" s="8">
        <f>+(D1693-E1693)*0.8*-1</f>
        <v>-48832</v>
      </c>
      <c r="G1693" s="9">
        <f>+F1693+D1693</f>
        <v>174538</v>
      </c>
      <c r="H1693" s="10">
        <v>4.3200000000000002E-2</v>
      </c>
      <c r="I1693" s="10">
        <v>3.8859999999999999E-2</v>
      </c>
      <c r="J1693" s="8">
        <f>+H1693*E1693</f>
        <v>7012.6559999999999</v>
      </c>
      <c r="K1693" s="8">
        <f>+G1693*I1693</f>
        <v>6782.5466799999995</v>
      </c>
      <c r="L1693" s="11">
        <f>+K1693-J1693</f>
        <v>-230.10932000000048</v>
      </c>
    </row>
    <row r="1694" spans="1:12" x14ac:dyDescent="0.25">
      <c r="A1694" s="6">
        <v>43</v>
      </c>
      <c r="B1694" s="6" t="s">
        <v>208</v>
      </c>
      <c r="C1694" s="6" t="str">
        <f>A1694&amp;B1694</f>
        <v>43PRAIRIE AVE</v>
      </c>
      <c r="D1694" s="7">
        <v>219940</v>
      </c>
      <c r="E1694" s="7">
        <v>155120</v>
      </c>
      <c r="F1694" s="8">
        <f>+(D1694-E1694)*0.8*-1</f>
        <v>-51856</v>
      </c>
      <c r="G1694" s="9">
        <f>+F1694+D1694</f>
        <v>168084</v>
      </c>
      <c r="H1694" s="10">
        <v>4.3200000000000002E-2</v>
      </c>
      <c r="I1694" s="10">
        <v>3.8859999999999999E-2</v>
      </c>
      <c r="J1694" s="8">
        <f>+H1694*E1694</f>
        <v>6701.1840000000002</v>
      </c>
      <c r="K1694" s="8">
        <f>+G1694*I1694</f>
        <v>6531.74424</v>
      </c>
      <c r="L1694" s="11">
        <f>+K1694-J1694</f>
        <v>-169.43976000000021</v>
      </c>
    </row>
    <row r="1695" spans="1:12" x14ac:dyDescent="0.25">
      <c r="A1695" s="6">
        <v>43</v>
      </c>
      <c r="B1695" s="6" t="s">
        <v>232</v>
      </c>
      <c r="C1695" s="6" t="str">
        <f>A1695&amp;B1695</f>
        <v>43STRANG RD</v>
      </c>
      <c r="D1695" s="7">
        <v>229390</v>
      </c>
      <c r="E1695" s="7">
        <v>157710</v>
      </c>
      <c r="F1695" s="8">
        <f>+(D1695-E1695)*0.8*-1</f>
        <v>-57344</v>
      </c>
      <c r="G1695" s="9">
        <f>+F1695+D1695</f>
        <v>172046</v>
      </c>
      <c r="H1695" s="10">
        <v>4.3200000000000002E-2</v>
      </c>
      <c r="I1695" s="10">
        <v>3.8859999999999999E-2</v>
      </c>
      <c r="J1695" s="8">
        <f>+H1695*E1695</f>
        <v>6813.0720000000001</v>
      </c>
      <c r="K1695" s="8">
        <f>+G1695*I1695</f>
        <v>6685.7075599999998</v>
      </c>
      <c r="L1695" s="11">
        <f>+K1695-J1695</f>
        <v>-127.36444000000029</v>
      </c>
    </row>
    <row r="1696" spans="1:12" x14ac:dyDescent="0.25">
      <c r="A1696" s="6">
        <v>43</v>
      </c>
      <c r="B1696" s="6" t="s">
        <v>234</v>
      </c>
      <c r="C1696" s="6" t="str">
        <f>A1696&amp;B1696</f>
        <v>43SUMMIT COMMONS</v>
      </c>
      <c r="D1696" s="7">
        <v>214410</v>
      </c>
      <c r="E1696" s="7">
        <v>123760</v>
      </c>
      <c r="F1696" s="8">
        <f>+(D1696-E1696)*0.8*-1</f>
        <v>-72520</v>
      </c>
      <c r="G1696" s="9">
        <f>+F1696+D1696</f>
        <v>141890</v>
      </c>
      <c r="H1696" s="10">
        <v>4.3200000000000002E-2</v>
      </c>
      <c r="I1696" s="10">
        <v>3.8859999999999999E-2</v>
      </c>
      <c r="J1696" s="8">
        <f>+H1696*E1696</f>
        <v>5346.4320000000007</v>
      </c>
      <c r="K1696" s="8">
        <f>+G1696*I1696</f>
        <v>5513.8454000000002</v>
      </c>
      <c r="L1696" s="11">
        <f>+K1696-J1696</f>
        <v>167.41339999999946</v>
      </c>
    </row>
    <row r="1697" spans="1:12" x14ac:dyDescent="0.25">
      <c r="A1697" s="6">
        <v>43</v>
      </c>
      <c r="B1697" s="6" t="s">
        <v>236</v>
      </c>
      <c r="C1697" s="6" t="str">
        <f>A1697&amp;B1697</f>
        <v>43SUNSET DR</v>
      </c>
      <c r="D1697" s="7">
        <v>185990</v>
      </c>
      <c r="E1697" s="7">
        <v>129570</v>
      </c>
      <c r="F1697" s="8">
        <f>+(D1697-E1697)*0.8*-1</f>
        <v>-45136</v>
      </c>
      <c r="G1697" s="9">
        <f>+F1697+D1697</f>
        <v>140854</v>
      </c>
      <c r="H1697" s="10">
        <v>4.3200000000000002E-2</v>
      </c>
      <c r="I1697" s="10">
        <v>3.8859999999999999E-2</v>
      </c>
      <c r="J1697" s="8">
        <f>+H1697*E1697</f>
        <v>5597.424</v>
      </c>
      <c r="K1697" s="8">
        <f>+G1697*I1697</f>
        <v>5473.58644</v>
      </c>
      <c r="L1697" s="11">
        <f>+K1697-J1697</f>
        <v>-123.83755999999994</v>
      </c>
    </row>
    <row r="1698" spans="1:12" x14ac:dyDescent="0.25">
      <c r="A1698" s="6">
        <v>44</v>
      </c>
      <c r="B1698" s="6" t="s">
        <v>13</v>
      </c>
      <c r="C1698" s="6" t="str">
        <f>A1698&amp;B1698</f>
        <v>44BELLEVIEW DR</v>
      </c>
      <c r="D1698" s="7">
        <v>306180</v>
      </c>
      <c r="E1698" s="7">
        <v>205870</v>
      </c>
      <c r="F1698" s="8">
        <f>+(D1698-E1698)*0.8*-1</f>
        <v>-80248</v>
      </c>
      <c r="G1698" s="9">
        <f>+F1698+D1698</f>
        <v>225932</v>
      </c>
      <c r="H1698" s="10">
        <v>4.3200000000000002E-2</v>
      </c>
      <c r="I1698" s="10">
        <v>3.8859999999999999E-2</v>
      </c>
      <c r="J1698" s="8">
        <f>+H1698*E1698</f>
        <v>8893.5840000000007</v>
      </c>
      <c r="K1698" s="8">
        <f>+G1698*I1698</f>
        <v>8779.7175200000001</v>
      </c>
      <c r="L1698" s="11">
        <f>+K1698-J1698</f>
        <v>-113.86648000000059</v>
      </c>
    </row>
    <row r="1699" spans="1:12" x14ac:dyDescent="0.25">
      <c r="A1699" s="6">
        <v>44</v>
      </c>
      <c r="B1699" s="6" t="s">
        <v>28</v>
      </c>
      <c r="C1699" s="6" t="str">
        <f>A1699&amp;B1699</f>
        <v>44CHAPEL ST</v>
      </c>
      <c r="D1699" s="7">
        <v>214270</v>
      </c>
      <c r="E1699" s="7">
        <v>132440</v>
      </c>
      <c r="F1699" s="8">
        <f>+(D1699-E1699)*0.8*-1</f>
        <v>-65464</v>
      </c>
      <c r="G1699" s="9">
        <f>+F1699+D1699</f>
        <v>148806</v>
      </c>
      <c r="H1699" s="10">
        <v>4.3200000000000002E-2</v>
      </c>
      <c r="I1699" s="10">
        <v>3.8859999999999999E-2</v>
      </c>
      <c r="J1699" s="8">
        <f>+H1699*E1699</f>
        <v>5721.4080000000004</v>
      </c>
      <c r="K1699" s="8">
        <f>+G1699*I1699</f>
        <v>5782.6011600000002</v>
      </c>
      <c r="L1699" s="11">
        <f>+K1699-J1699</f>
        <v>61.193159999999807</v>
      </c>
    </row>
    <row r="1700" spans="1:12" x14ac:dyDescent="0.25">
      <c r="A1700" s="6">
        <v>44</v>
      </c>
      <c r="B1700" s="6" t="s">
        <v>36</v>
      </c>
      <c r="C1700" s="6" t="str">
        <f>A1700&amp;B1700</f>
        <v>44COMMODORE COMMO</v>
      </c>
      <c r="D1700" s="7">
        <v>170450</v>
      </c>
      <c r="E1700" s="7">
        <v>93170</v>
      </c>
      <c r="F1700" s="8">
        <f>+(D1700-E1700)*0.8*-1</f>
        <v>-61824</v>
      </c>
      <c r="G1700" s="9">
        <f>+F1700+D1700</f>
        <v>108626</v>
      </c>
      <c r="H1700" s="10">
        <v>4.3200000000000002E-2</v>
      </c>
      <c r="I1700" s="10">
        <v>3.8859999999999999E-2</v>
      </c>
      <c r="J1700" s="8">
        <f>+H1700*E1700</f>
        <v>4024.9440000000004</v>
      </c>
      <c r="K1700" s="8">
        <f>+G1700*I1700</f>
        <v>4221.2063600000001</v>
      </c>
      <c r="L1700" s="11">
        <f>+K1700-J1700</f>
        <v>196.26235999999972</v>
      </c>
    </row>
    <row r="1701" spans="1:12" x14ac:dyDescent="0.25">
      <c r="A1701" s="12">
        <v>44</v>
      </c>
      <c r="B1701" s="12" t="s">
        <v>52</v>
      </c>
      <c r="C1701" s="6" t="str">
        <f>A1701&amp;B1701</f>
        <v>44DERBYSHIRE</v>
      </c>
      <c r="D1701" s="13">
        <v>223440</v>
      </c>
      <c r="E1701" s="13">
        <v>128870</v>
      </c>
      <c r="F1701" s="8">
        <f>+(D1701-E1701)*0.8*-1</f>
        <v>-75656</v>
      </c>
      <c r="G1701" s="9">
        <f>+F1701+D1701</f>
        <v>147784</v>
      </c>
      <c r="H1701" s="10">
        <v>4.3200000000000002E-2</v>
      </c>
      <c r="I1701" s="10">
        <v>3.8859999999999999E-2</v>
      </c>
      <c r="J1701" s="8">
        <f>+H1701*E1701</f>
        <v>5567.1840000000002</v>
      </c>
      <c r="K1701" s="8">
        <f>+G1701*I1701</f>
        <v>5742.8862399999998</v>
      </c>
      <c r="L1701" s="11">
        <f>+K1701-J1701</f>
        <v>175.70223999999962</v>
      </c>
    </row>
    <row r="1702" spans="1:12" x14ac:dyDescent="0.25">
      <c r="A1702" s="6">
        <v>44</v>
      </c>
      <c r="B1702" s="6" t="s">
        <v>66</v>
      </c>
      <c r="C1702" s="6" t="str">
        <f>A1702&amp;B1702</f>
        <v>44EMMETT AVE</v>
      </c>
      <c r="D1702" s="7">
        <v>266070</v>
      </c>
      <c r="E1702" s="7">
        <v>136990</v>
      </c>
      <c r="F1702" s="8">
        <f>+(D1702-E1702)*0.8*-1</f>
        <v>-103264</v>
      </c>
      <c r="G1702" s="9">
        <f>+F1702+D1702</f>
        <v>162806</v>
      </c>
      <c r="H1702" s="10">
        <v>4.3200000000000002E-2</v>
      </c>
      <c r="I1702" s="10">
        <v>3.8859999999999999E-2</v>
      </c>
      <c r="J1702" s="8">
        <f>+H1702*E1702</f>
        <v>5917.9680000000008</v>
      </c>
      <c r="K1702" s="8">
        <f>+G1702*I1702</f>
        <v>6326.6411600000001</v>
      </c>
      <c r="L1702" s="11">
        <f>+K1702-J1702</f>
        <v>408.67315999999937</v>
      </c>
    </row>
    <row r="1703" spans="1:12" x14ac:dyDescent="0.25">
      <c r="A1703" s="6">
        <v>44</v>
      </c>
      <c r="B1703" s="6" t="s">
        <v>78</v>
      </c>
      <c r="C1703" s="6" t="str">
        <f>A1703&amp;B1703</f>
        <v>44FRANKLIN AVE</v>
      </c>
      <c r="D1703" s="7">
        <v>316540</v>
      </c>
      <c r="E1703" s="7">
        <v>207270</v>
      </c>
      <c r="F1703" s="8">
        <f>+(D1703-E1703)*0.8*-1</f>
        <v>-87416</v>
      </c>
      <c r="G1703" s="9">
        <f>+F1703+D1703</f>
        <v>229124</v>
      </c>
      <c r="H1703" s="10">
        <v>4.3200000000000002E-2</v>
      </c>
      <c r="I1703" s="10">
        <v>3.8859999999999999E-2</v>
      </c>
      <c r="J1703" s="8">
        <f>+H1703*E1703</f>
        <v>8954.0640000000003</v>
      </c>
      <c r="K1703" s="8">
        <f>+G1703*I1703</f>
        <v>8903.75864</v>
      </c>
      <c r="L1703" s="11">
        <f>+K1703-J1703</f>
        <v>-50.305360000000292</v>
      </c>
    </row>
    <row r="1704" spans="1:12" x14ac:dyDescent="0.25">
      <c r="A1704" s="6">
        <v>44</v>
      </c>
      <c r="B1704" s="6" t="s">
        <v>84</v>
      </c>
      <c r="C1704" s="6" t="str">
        <f>A1704&amp;B1704</f>
        <v>44GILBERT ST</v>
      </c>
      <c r="D1704" s="7">
        <v>249480</v>
      </c>
      <c r="E1704" s="7">
        <v>175140</v>
      </c>
      <c r="F1704" s="8">
        <f>+(D1704-E1704)*0.8*-1</f>
        <v>-59472</v>
      </c>
      <c r="G1704" s="9">
        <f>+F1704+D1704</f>
        <v>190008</v>
      </c>
      <c r="H1704" s="10">
        <v>4.3200000000000002E-2</v>
      </c>
      <c r="I1704" s="10">
        <v>3.8859999999999999E-2</v>
      </c>
      <c r="J1704" s="8">
        <f>+H1704*E1704</f>
        <v>7566.0480000000007</v>
      </c>
      <c r="K1704" s="8">
        <f>+G1704*I1704</f>
        <v>7383.7108799999996</v>
      </c>
      <c r="L1704" s="11">
        <f>+K1704-J1704</f>
        <v>-182.33712000000105</v>
      </c>
    </row>
    <row r="1705" spans="1:12" x14ac:dyDescent="0.25">
      <c r="A1705" s="6">
        <v>44</v>
      </c>
      <c r="B1705" s="6" t="s">
        <v>87</v>
      </c>
      <c r="C1705" s="6" t="str">
        <f>A1705&amp;B1705</f>
        <v>44GROVE AVE</v>
      </c>
      <c r="D1705" s="7">
        <v>268590</v>
      </c>
      <c r="E1705" s="7">
        <v>150150</v>
      </c>
      <c r="F1705" s="8">
        <f>+(D1705-E1705)*0.8*-1</f>
        <v>-94752</v>
      </c>
      <c r="G1705" s="9">
        <f>+F1705+D1705</f>
        <v>173838</v>
      </c>
      <c r="H1705" s="10">
        <v>4.3200000000000002E-2</v>
      </c>
      <c r="I1705" s="10">
        <v>3.8859999999999999E-2</v>
      </c>
      <c r="J1705" s="8">
        <f>+H1705*E1705</f>
        <v>6486.4800000000005</v>
      </c>
      <c r="K1705" s="8">
        <f>+G1705*I1705</f>
        <v>6755.3446800000002</v>
      </c>
      <c r="L1705" s="11">
        <f>+K1705-J1705</f>
        <v>268.86467999999968</v>
      </c>
    </row>
    <row r="1706" spans="1:12" x14ac:dyDescent="0.25">
      <c r="A1706" s="6">
        <v>44</v>
      </c>
      <c r="B1706" s="6" t="s">
        <v>91</v>
      </c>
      <c r="C1706" s="6" t="str">
        <f>A1706&amp;B1706</f>
        <v>44HAWTHORNE AVE</v>
      </c>
      <c r="D1706" s="7">
        <v>132020</v>
      </c>
      <c r="E1706" s="7">
        <v>79590</v>
      </c>
      <c r="F1706" s="8">
        <f>+(D1706-E1706)*0.8*-1</f>
        <v>-41944</v>
      </c>
      <c r="G1706" s="9">
        <f>+F1706+D1706</f>
        <v>90076</v>
      </c>
      <c r="H1706" s="10">
        <v>4.3200000000000002E-2</v>
      </c>
      <c r="I1706" s="10">
        <v>3.8859999999999999E-2</v>
      </c>
      <c r="J1706" s="8">
        <f>+H1706*E1706</f>
        <v>3438.288</v>
      </c>
      <c r="K1706" s="8">
        <f>+G1706*I1706</f>
        <v>3500.3533600000001</v>
      </c>
      <c r="L1706" s="11">
        <f>+K1706-J1706</f>
        <v>62.065360000000055</v>
      </c>
    </row>
    <row r="1707" spans="1:12" x14ac:dyDescent="0.25">
      <c r="A1707" s="6">
        <v>44</v>
      </c>
      <c r="B1707" s="6" t="s">
        <v>98</v>
      </c>
      <c r="C1707" s="6" t="str">
        <f>A1707&amp;B1707</f>
        <v>44HILLCREST AVE</v>
      </c>
      <c r="D1707" s="7">
        <v>252770</v>
      </c>
      <c r="E1707" s="7">
        <v>171500</v>
      </c>
      <c r="F1707" s="8">
        <f>+(D1707-E1707)*0.8*-1</f>
        <v>-65016</v>
      </c>
      <c r="G1707" s="9">
        <f>+F1707+D1707</f>
        <v>187754</v>
      </c>
      <c r="H1707" s="10">
        <v>4.3200000000000002E-2</v>
      </c>
      <c r="I1707" s="10">
        <v>3.8859999999999999E-2</v>
      </c>
      <c r="J1707" s="8">
        <f>+H1707*E1707</f>
        <v>7408.8</v>
      </c>
      <c r="K1707" s="8">
        <f>+G1707*I1707</f>
        <v>7296.1204399999997</v>
      </c>
      <c r="L1707" s="11">
        <f>+K1707-J1707</f>
        <v>-112.67956000000049</v>
      </c>
    </row>
    <row r="1708" spans="1:12" x14ac:dyDescent="0.25">
      <c r="A1708" s="6">
        <v>44</v>
      </c>
      <c r="B1708" s="6" t="s">
        <v>114</v>
      </c>
      <c r="C1708" s="6" t="str">
        <f>A1708&amp;B1708</f>
        <v>44LAUREL AVE</v>
      </c>
      <c r="D1708" s="7">
        <v>198240</v>
      </c>
      <c r="E1708" s="7">
        <v>126700</v>
      </c>
      <c r="F1708" s="8">
        <f>+(D1708-E1708)*0.8*-1</f>
        <v>-57232</v>
      </c>
      <c r="G1708" s="9">
        <f>+F1708+D1708</f>
        <v>141008</v>
      </c>
      <c r="H1708" s="10">
        <v>4.3200000000000002E-2</v>
      </c>
      <c r="I1708" s="10">
        <v>3.8859999999999999E-2</v>
      </c>
      <c r="J1708" s="8">
        <f>+H1708*E1708</f>
        <v>5473.4400000000005</v>
      </c>
      <c r="K1708" s="8">
        <f>+G1708*I1708</f>
        <v>5479.5708800000002</v>
      </c>
      <c r="L1708" s="11">
        <f>+K1708-J1708</f>
        <v>6.1308799999997063</v>
      </c>
    </row>
    <row r="1709" spans="1:12" x14ac:dyDescent="0.25">
      <c r="A1709" s="6">
        <v>44</v>
      </c>
      <c r="B1709" s="6" t="s">
        <v>122</v>
      </c>
      <c r="C1709" s="6" t="str">
        <f>A1709&amp;B1709</f>
        <v>44MAPLE AVE</v>
      </c>
      <c r="D1709" s="7">
        <v>198870</v>
      </c>
      <c r="E1709" s="7">
        <v>135380</v>
      </c>
      <c r="F1709" s="8">
        <f>+(D1709-E1709)*0.8*-1</f>
        <v>-50792</v>
      </c>
      <c r="G1709" s="9">
        <f>+F1709+D1709</f>
        <v>148078</v>
      </c>
      <c r="H1709" s="10">
        <v>4.3200000000000002E-2</v>
      </c>
      <c r="I1709" s="10">
        <v>3.8859999999999999E-2</v>
      </c>
      <c r="J1709" s="8">
        <f>+H1709*E1709</f>
        <v>5848.4160000000002</v>
      </c>
      <c r="K1709" s="8">
        <f>+G1709*I1709</f>
        <v>5754.3110799999995</v>
      </c>
      <c r="L1709" s="11">
        <f>+K1709-J1709</f>
        <v>-94.104920000000675</v>
      </c>
    </row>
    <row r="1710" spans="1:12" x14ac:dyDescent="0.25">
      <c r="A1710" s="6">
        <v>44</v>
      </c>
      <c r="B1710" s="6" t="s">
        <v>184</v>
      </c>
      <c r="C1710" s="6" t="str">
        <f>A1710&amp;B1710</f>
        <v>44MCLAUGHLIN TERR</v>
      </c>
      <c r="D1710" s="7">
        <v>250180</v>
      </c>
      <c r="E1710" s="7">
        <v>137060</v>
      </c>
      <c r="F1710" s="8">
        <f>+(D1710-E1710)*0.8*-1</f>
        <v>-90496</v>
      </c>
      <c r="G1710" s="9">
        <f>+F1710+D1710</f>
        <v>159684</v>
      </c>
      <c r="H1710" s="10">
        <v>4.3200000000000002E-2</v>
      </c>
      <c r="I1710" s="10">
        <v>3.8859999999999999E-2</v>
      </c>
      <c r="J1710" s="8">
        <f>+H1710*E1710</f>
        <v>5920.9920000000002</v>
      </c>
      <c r="K1710" s="8">
        <f>+G1710*I1710</f>
        <v>6205.32024</v>
      </c>
      <c r="L1710" s="11">
        <f>+K1710-J1710</f>
        <v>284.32823999999982</v>
      </c>
    </row>
    <row r="1711" spans="1:12" x14ac:dyDescent="0.25">
      <c r="A1711" s="6">
        <v>44</v>
      </c>
      <c r="B1711" s="6" t="s">
        <v>186</v>
      </c>
      <c r="C1711" s="6" t="str">
        <f>A1711&amp;B1711</f>
        <v>44MOHAWK AVE</v>
      </c>
      <c r="D1711" s="7">
        <v>218190</v>
      </c>
      <c r="E1711" s="7">
        <v>133140</v>
      </c>
      <c r="F1711" s="8">
        <f>+(D1711-E1711)*0.8*-1</f>
        <v>-68040</v>
      </c>
      <c r="G1711" s="9">
        <f>+F1711+D1711</f>
        <v>150150</v>
      </c>
      <c r="H1711" s="10">
        <v>4.3200000000000002E-2</v>
      </c>
      <c r="I1711" s="10">
        <v>3.8859999999999999E-2</v>
      </c>
      <c r="J1711" s="8">
        <f>+H1711*E1711</f>
        <v>5751.6480000000001</v>
      </c>
      <c r="K1711" s="8">
        <f>+G1711*I1711</f>
        <v>5834.8289999999997</v>
      </c>
      <c r="L1711" s="11">
        <f>+K1711-J1711</f>
        <v>83.180999999999585</v>
      </c>
    </row>
    <row r="1712" spans="1:12" x14ac:dyDescent="0.25">
      <c r="A1712" s="6">
        <v>44</v>
      </c>
      <c r="B1712" s="6" t="s">
        <v>189</v>
      </c>
      <c r="C1712" s="6" t="str">
        <f>A1712&amp;B1712</f>
        <v>44MT PLEASANT ST</v>
      </c>
      <c r="D1712" s="7">
        <v>171640</v>
      </c>
      <c r="E1712" s="7">
        <v>146090</v>
      </c>
      <c r="F1712" s="8">
        <f>+(D1712-E1712)*0.8*-1</f>
        <v>-20440</v>
      </c>
      <c r="G1712" s="9">
        <f>+F1712+D1712</f>
        <v>151200</v>
      </c>
      <c r="H1712" s="10">
        <v>4.3200000000000002E-2</v>
      </c>
      <c r="I1712" s="10">
        <v>3.8859999999999999E-2</v>
      </c>
      <c r="J1712" s="8">
        <f>+H1712*E1712</f>
        <v>6311.0880000000006</v>
      </c>
      <c r="K1712" s="8">
        <f>+G1712*I1712</f>
        <v>5875.6319999999996</v>
      </c>
      <c r="L1712" s="11">
        <f>+K1712-J1712</f>
        <v>-435.45600000000104</v>
      </c>
    </row>
    <row r="1713" spans="1:12" x14ac:dyDescent="0.25">
      <c r="A1713" s="6">
        <v>44</v>
      </c>
      <c r="B1713" s="6" t="s">
        <v>190</v>
      </c>
      <c r="C1713" s="6" t="str">
        <f>A1713&amp;B1713</f>
        <v>44NEW HAVEN AVE</v>
      </c>
      <c r="D1713" s="7">
        <v>132720</v>
      </c>
      <c r="E1713" s="7">
        <v>78190</v>
      </c>
      <c r="F1713" s="8">
        <f>+(D1713-E1713)*0.8*-1</f>
        <v>-43624</v>
      </c>
      <c r="G1713" s="9">
        <f>+F1713+D1713</f>
        <v>89096</v>
      </c>
      <c r="H1713" s="10">
        <v>4.3200000000000002E-2</v>
      </c>
      <c r="I1713" s="10">
        <v>3.8859999999999999E-2</v>
      </c>
      <c r="J1713" s="8">
        <f>+H1713*E1713</f>
        <v>3377.808</v>
      </c>
      <c r="K1713" s="8">
        <f>+G1713*I1713</f>
        <v>3462.2705599999999</v>
      </c>
      <c r="L1713" s="11">
        <f>+K1713-J1713</f>
        <v>84.462559999999939</v>
      </c>
    </row>
    <row r="1714" spans="1:12" x14ac:dyDescent="0.25">
      <c r="A1714" s="6">
        <v>44</v>
      </c>
      <c r="B1714" s="6" t="s">
        <v>199</v>
      </c>
      <c r="C1714" s="6" t="str">
        <f>A1714&amp;B1714</f>
        <v>44ORANGEWOOD WEST</v>
      </c>
      <c r="D1714" s="7">
        <v>193060</v>
      </c>
      <c r="E1714" s="7">
        <v>110740</v>
      </c>
      <c r="F1714" s="8">
        <f>+(D1714-E1714)*0.8*-1</f>
        <v>-65856</v>
      </c>
      <c r="G1714" s="9">
        <f>+F1714+D1714</f>
        <v>127204</v>
      </c>
      <c r="H1714" s="10">
        <v>4.3200000000000002E-2</v>
      </c>
      <c r="I1714" s="10">
        <v>3.8859999999999999E-2</v>
      </c>
      <c r="J1714" s="8">
        <f>+H1714*E1714</f>
        <v>4783.9679999999998</v>
      </c>
      <c r="K1714" s="8">
        <f>+G1714*I1714</f>
        <v>4943.1474399999997</v>
      </c>
      <c r="L1714" s="11">
        <f>+K1714-J1714</f>
        <v>159.17943999999989</v>
      </c>
    </row>
    <row r="1715" spans="1:12" x14ac:dyDescent="0.25">
      <c r="A1715" s="6">
        <v>44</v>
      </c>
      <c r="B1715" s="6" t="s">
        <v>216</v>
      </c>
      <c r="C1715" s="6" t="str">
        <f>A1715&amp;B1715</f>
        <v>44SELMA AVE</v>
      </c>
      <c r="D1715" s="7">
        <v>238140</v>
      </c>
      <c r="E1715" s="7">
        <v>164430</v>
      </c>
      <c r="F1715" s="8">
        <f>+(D1715-E1715)*0.8*-1</f>
        <v>-58968</v>
      </c>
      <c r="G1715" s="9">
        <f>+F1715+D1715</f>
        <v>179172</v>
      </c>
      <c r="H1715" s="10">
        <v>4.3200000000000002E-2</v>
      </c>
      <c r="I1715" s="10">
        <v>3.8859999999999999E-2</v>
      </c>
      <c r="J1715" s="8">
        <f>+H1715*E1715</f>
        <v>7103.3760000000002</v>
      </c>
      <c r="K1715" s="8">
        <f>+G1715*I1715</f>
        <v>6962.62392</v>
      </c>
      <c r="L1715" s="11">
        <f>+K1715-J1715</f>
        <v>-140.75208000000021</v>
      </c>
    </row>
    <row r="1716" spans="1:12" x14ac:dyDescent="0.25">
      <c r="A1716" s="6">
        <v>44</v>
      </c>
      <c r="B1716" s="6" t="s">
        <v>217</v>
      </c>
      <c r="C1716" s="6" t="str">
        <f>A1716&amp;B1716</f>
        <v>44SENTINEL HILL RD</v>
      </c>
      <c r="D1716" s="7">
        <v>281960</v>
      </c>
      <c r="E1716" s="7">
        <v>205380</v>
      </c>
      <c r="F1716" s="8">
        <f>+(D1716-E1716)*0.8*-1</f>
        <v>-61264</v>
      </c>
      <c r="G1716" s="9">
        <f>+F1716+D1716</f>
        <v>220696</v>
      </c>
      <c r="H1716" s="10">
        <v>4.3200000000000002E-2</v>
      </c>
      <c r="I1716" s="10">
        <v>3.8859999999999999E-2</v>
      </c>
      <c r="J1716" s="8">
        <f>+H1716*E1716</f>
        <v>8872.4160000000011</v>
      </c>
      <c r="K1716" s="8">
        <f>+G1716*I1716</f>
        <v>8576.2465599999996</v>
      </c>
      <c r="L1716" s="11">
        <f>+K1716-J1716</f>
        <v>-296.16944000000149</v>
      </c>
    </row>
    <row r="1717" spans="1:12" x14ac:dyDescent="0.25">
      <c r="A1717" s="6">
        <v>44</v>
      </c>
      <c r="B1717" s="6" t="s">
        <v>219</v>
      </c>
      <c r="C1717" s="6" t="str">
        <f>A1717&amp;B1717</f>
        <v>44SEYMOUR AVE</v>
      </c>
      <c r="D1717" s="7">
        <v>359870</v>
      </c>
      <c r="E1717" s="7">
        <v>231630</v>
      </c>
      <c r="F1717" s="8">
        <f>+(D1717-E1717)*0.8*-1</f>
        <v>-102592</v>
      </c>
      <c r="G1717" s="9">
        <f>+F1717+D1717</f>
        <v>257278</v>
      </c>
      <c r="H1717" s="10">
        <v>4.3200000000000002E-2</v>
      </c>
      <c r="I1717" s="10">
        <v>3.8859999999999999E-2</v>
      </c>
      <c r="J1717" s="8">
        <f>+H1717*E1717</f>
        <v>10006.416000000001</v>
      </c>
      <c r="K1717" s="8">
        <f>+G1717*I1717</f>
        <v>9997.8230800000001</v>
      </c>
      <c r="L1717" s="11">
        <f>+K1717-J1717</f>
        <v>-8.5929200000009587</v>
      </c>
    </row>
    <row r="1718" spans="1:12" x14ac:dyDescent="0.25">
      <c r="A1718" s="6">
        <v>44</v>
      </c>
      <c r="B1718" s="6" t="s">
        <v>226</v>
      </c>
      <c r="C1718" s="6" t="str">
        <f>A1718&amp;B1718</f>
        <v>44SMITH ST</v>
      </c>
      <c r="D1718" s="7">
        <v>278810</v>
      </c>
      <c r="E1718" s="7">
        <v>143850</v>
      </c>
      <c r="F1718" s="8">
        <f>+(D1718-E1718)*0.8*-1</f>
        <v>-107968</v>
      </c>
      <c r="G1718" s="9">
        <f>+F1718+D1718</f>
        <v>170842</v>
      </c>
      <c r="H1718" s="10">
        <v>4.3200000000000002E-2</v>
      </c>
      <c r="I1718" s="10">
        <v>3.8859999999999999E-2</v>
      </c>
      <c r="J1718" s="8">
        <f>+H1718*E1718</f>
        <v>6214.3200000000006</v>
      </c>
      <c r="K1718" s="8">
        <f>+G1718*I1718</f>
        <v>6638.9201199999998</v>
      </c>
      <c r="L1718" s="11">
        <f>+K1718-J1718</f>
        <v>424.60011999999915</v>
      </c>
    </row>
    <row r="1719" spans="1:12" x14ac:dyDescent="0.25">
      <c r="A1719" s="6">
        <v>44</v>
      </c>
      <c r="B1719" s="6" t="s">
        <v>234</v>
      </c>
      <c r="C1719" s="6" t="str">
        <f>A1719&amp;B1719</f>
        <v>44SUMMIT COMMONS</v>
      </c>
      <c r="D1719" s="7">
        <v>203000</v>
      </c>
      <c r="E1719" s="7">
        <v>109900</v>
      </c>
      <c r="F1719" s="8">
        <f>+(D1719-E1719)*0.8*-1</f>
        <v>-74480</v>
      </c>
      <c r="G1719" s="9">
        <f>+F1719+D1719</f>
        <v>128520</v>
      </c>
      <c r="H1719" s="10">
        <v>4.3200000000000002E-2</v>
      </c>
      <c r="I1719" s="10">
        <v>3.8859999999999999E-2</v>
      </c>
      <c r="J1719" s="8">
        <f>+H1719*E1719</f>
        <v>4747.68</v>
      </c>
      <c r="K1719" s="8">
        <f>+G1719*I1719</f>
        <v>4994.2871999999998</v>
      </c>
      <c r="L1719" s="11">
        <f>+K1719-J1719</f>
        <v>246.60719999999947</v>
      </c>
    </row>
    <row r="1720" spans="1:12" x14ac:dyDescent="0.25">
      <c r="A1720" s="6">
        <v>45</v>
      </c>
      <c r="B1720" s="6" t="s">
        <v>1</v>
      </c>
      <c r="C1720" s="6" t="str">
        <f>A1720&amp;B1720</f>
        <v>45ACADEMY HILL RD</v>
      </c>
      <c r="D1720" s="7">
        <v>234360</v>
      </c>
      <c r="E1720" s="7">
        <v>163030</v>
      </c>
      <c r="F1720" s="8">
        <f>+(D1720-E1720)*0.8*-1</f>
        <v>-57064</v>
      </c>
      <c r="G1720" s="9">
        <f>+F1720+D1720</f>
        <v>177296</v>
      </c>
      <c r="H1720" s="10">
        <v>4.3200000000000002E-2</v>
      </c>
      <c r="I1720" s="10">
        <v>3.8859999999999999E-2</v>
      </c>
      <c r="J1720" s="8">
        <f>+H1720*E1720</f>
        <v>7042.8960000000006</v>
      </c>
      <c r="K1720" s="8">
        <f>+G1720*I1720</f>
        <v>6889.7225600000002</v>
      </c>
      <c r="L1720" s="11">
        <f>+K1720-J1720</f>
        <v>-153.17344000000048</v>
      </c>
    </row>
    <row r="1721" spans="1:12" x14ac:dyDescent="0.25">
      <c r="A1721" s="6">
        <v>45</v>
      </c>
      <c r="B1721" s="6" t="s">
        <v>9</v>
      </c>
      <c r="C1721" s="6" t="str">
        <f>A1721&amp;B1721</f>
        <v>45BANK ST</v>
      </c>
      <c r="D1721" s="7">
        <v>315910</v>
      </c>
      <c r="E1721" s="7">
        <v>153090</v>
      </c>
      <c r="F1721" s="8">
        <f>+(D1721-E1721)*0.8*-1</f>
        <v>-130256</v>
      </c>
      <c r="G1721" s="9">
        <f>+F1721+D1721</f>
        <v>185654</v>
      </c>
      <c r="H1721" s="10">
        <v>4.3200000000000002E-2</v>
      </c>
      <c r="I1721" s="10">
        <v>3.8859999999999999E-2</v>
      </c>
      <c r="J1721" s="8">
        <f>+H1721*E1721</f>
        <v>6613.4880000000003</v>
      </c>
      <c r="K1721" s="8">
        <f>+G1721*I1721</f>
        <v>7214.5144399999999</v>
      </c>
      <c r="L1721" s="11">
        <f>+K1721-J1721</f>
        <v>601.02643999999964</v>
      </c>
    </row>
    <row r="1722" spans="1:12" x14ac:dyDescent="0.25">
      <c r="A1722" s="6">
        <v>45</v>
      </c>
      <c r="B1722" s="6" t="s">
        <v>13</v>
      </c>
      <c r="C1722" s="6" t="str">
        <f>A1722&amp;B1722</f>
        <v>45BELLEVIEW DR</v>
      </c>
      <c r="D1722" s="7">
        <v>255010</v>
      </c>
      <c r="E1722" s="7">
        <v>157430</v>
      </c>
      <c r="F1722" s="8">
        <f>+(D1722-E1722)*0.8*-1</f>
        <v>-78064</v>
      </c>
      <c r="G1722" s="9">
        <f>+F1722+D1722</f>
        <v>176946</v>
      </c>
      <c r="H1722" s="10">
        <v>4.3200000000000002E-2</v>
      </c>
      <c r="I1722" s="10">
        <v>3.8859999999999999E-2</v>
      </c>
      <c r="J1722" s="8">
        <f>+H1722*E1722</f>
        <v>6800.9760000000006</v>
      </c>
      <c r="K1722" s="8">
        <f>+G1722*I1722</f>
        <v>6876.1215599999996</v>
      </c>
      <c r="L1722" s="11">
        <f>+K1722-J1722</f>
        <v>75.145559999999023</v>
      </c>
    </row>
    <row r="1723" spans="1:12" x14ac:dyDescent="0.25">
      <c r="A1723" s="6">
        <v>45</v>
      </c>
      <c r="B1723" s="6" t="s">
        <v>36</v>
      </c>
      <c r="C1723" s="6" t="str">
        <f>A1723&amp;B1723</f>
        <v>45COMMODORE COMMO</v>
      </c>
      <c r="D1723" s="7">
        <v>170450</v>
      </c>
      <c r="E1723" s="7">
        <v>93170</v>
      </c>
      <c r="F1723" s="8">
        <f>+(D1723-E1723)*0.8*-1</f>
        <v>-61824</v>
      </c>
      <c r="G1723" s="9">
        <f>+F1723+D1723</f>
        <v>108626</v>
      </c>
      <c r="H1723" s="10">
        <v>4.3200000000000002E-2</v>
      </c>
      <c r="I1723" s="10">
        <v>3.8859999999999999E-2</v>
      </c>
      <c r="J1723" s="8">
        <f>+H1723*E1723</f>
        <v>4024.9440000000004</v>
      </c>
      <c r="K1723" s="8">
        <f>+G1723*I1723</f>
        <v>4221.2063600000001</v>
      </c>
      <c r="L1723" s="11">
        <f>+K1723-J1723</f>
        <v>196.26235999999972</v>
      </c>
    </row>
    <row r="1724" spans="1:12" x14ac:dyDescent="0.25">
      <c r="A1724" s="6">
        <v>45</v>
      </c>
      <c r="B1724" s="6" t="s">
        <v>40</v>
      </c>
      <c r="C1724" s="6" t="str">
        <f>A1724&amp;B1724</f>
        <v>45COPPOLA TERR</v>
      </c>
      <c r="D1724" s="7">
        <v>191590</v>
      </c>
      <c r="E1724" s="7">
        <v>124110</v>
      </c>
      <c r="F1724" s="8">
        <f>+(D1724-E1724)*0.8*-1</f>
        <v>-53984</v>
      </c>
      <c r="G1724" s="9">
        <f>+F1724+D1724</f>
        <v>137606</v>
      </c>
      <c r="H1724" s="10">
        <v>4.3200000000000002E-2</v>
      </c>
      <c r="I1724" s="10">
        <v>3.8859999999999999E-2</v>
      </c>
      <c r="J1724" s="8">
        <f>+H1724*E1724</f>
        <v>5361.5520000000006</v>
      </c>
      <c r="K1724" s="8">
        <f>+G1724*I1724</f>
        <v>5347.3691600000002</v>
      </c>
      <c r="L1724" s="11">
        <f>+K1724-J1724</f>
        <v>-14.182840000000397</v>
      </c>
    </row>
    <row r="1725" spans="1:12" x14ac:dyDescent="0.25">
      <c r="A1725" s="6">
        <v>45</v>
      </c>
      <c r="B1725" s="6" t="s">
        <v>50</v>
      </c>
      <c r="C1725" s="6" t="str">
        <f>A1725&amp;B1725</f>
        <v>45DERBY NECK RD</v>
      </c>
      <c r="D1725" s="7">
        <v>480200</v>
      </c>
      <c r="E1725" s="7">
        <v>262150</v>
      </c>
      <c r="F1725" s="8">
        <f>+(D1725-E1725)*0.8*-1</f>
        <v>-174440</v>
      </c>
      <c r="G1725" s="9">
        <f>+F1725+D1725</f>
        <v>305760</v>
      </c>
      <c r="H1725" s="10">
        <v>4.3200000000000002E-2</v>
      </c>
      <c r="I1725" s="10">
        <v>3.8859999999999999E-2</v>
      </c>
      <c r="J1725" s="8">
        <f>+H1725*E1725</f>
        <v>11324.880000000001</v>
      </c>
      <c r="K1725" s="8">
        <f>+G1725*I1725</f>
        <v>11881.8336</v>
      </c>
      <c r="L1725" s="11">
        <f>+K1725-J1725</f>
        <v>556.95359999999891</v>
      </c>
    </row>
    <row r="1726" spans="1:12" x14ac:dyDescent="0.25">
      <c r="A1726" s="6">
        <v>45</v>
      </c>
      <c r="B1726" s="6" t="s">
        <v>52</v>
      </c>
      <c r="C1726" s="6" t="str">
        <f>A1726&amp;B1726</f>
        <v>45DERBYSHIRE</v>
      </c>
      <c r="D1726" s="7">
        <v>166250</v>
      </c>
      <c r="E1726" s="7">
        <v>98000</v>
      </c>
      <c r="F1726" s="8">
        <f>+(D1726-E1726)*0.8*-1</f>
        <v>-54600</v>
      </c>
      <c r="G1726" s="9">
        <f>+F1726+D1726</f>
        <v>111650</v>
      </c>
      <c r="H1726" s="10">
        <v>4.3200000000000002E-2</v>
      </c>
      <c r="I1726" s="10">
        <v>3.8859999999999999E-2</v>
      </c>
      <c r="J1726" s="8">
        <f>+H1726*E1726</f>
        <v>4233.6000000000004</v>
      </c>
      <c r="K1726" s="8">
        <f>+G1726*I1726</f>
        <v>4338.7190000000001</v>
      </c>
      <c r="L1726" s="11">
        <f>+K1726-J1726</f>
        <v>105.11899999999969</v>
      </c>
    </row>
    <row r="1727" spans="1:12" x14ac:dyDescent="0.25">
      <c r="A1727" s="6">
        <v>45</v>
      </c>
      <c r="B1727" s="6" t="s">
        <v>62</v>
      </c>
      <c r="C1727" s="6" t="str">
        <f>A1727&amp;B1727</f>
        <v>45EIGHTH ST</v>
      </c>
      <c r="D1727" s="7">
        <v>217140</v>
      </c>
      <c r="E1727" s="7">
        <v>109410</v>
      </c>
      <c r="F1727" s="8">
        <f>+(D1727-E1727)*0.8*-1</f>
        <v>-86184</v>
      </c>
      <c r="G1727" s="9">
        <f>+F1727+D1727</f>
        <v>130956</v>
      </c>
      <c r="H1727" s="10">
        <v>4.3200000000000002E-2</v>
      </c>
      <c r="I1727" s="10">
        <v>3.8859999999999999E-2</v>
      </c>
      <c r="J1727" s="8">
        <f>+H1727*E1727</f>
        <v>4726.5120000000006</v>
      </c>
      <c r="K1727" s="8">
        <f>+G1727*I1727</f>
        <v>5088.9501599999994</v>
      </c>
      <c r="L1727" s="11">
        <f>+K1727-J1727</f>
        <v>362.43815999999879</v>
      </c>
    </row>
    <row r="1728" spans="1:12" x14ac:dyDescent="0.25">
      <c r="A1728" s="6">
        <v>45</v>
      </c>
      <c r="B1728" s="6" t="s">
        <v>66</v>
      </c>
      <c r="C1728" s="6" t="str">
        <f>A1728&amp;B1728</f>
        <v>45EMMETT AVE</v>
      </c>
      <c r="D1728" s="7">
        <v>229320</v>
      </c>
      <c r="E1728" s="7">
        <v>112910</v>
      </c>
      <c r="F1728" s="8">
        <f>+(D1728-E1728)*0.8*-1</f>
        <v>-93128</v>
      </c>
      <c r="G1728" s="9">
        <f>+F1728+D1728</f>
        <v>136192</v>
      </c>
      <c r="H1728" s="10">
        <v>4.3200000000000002E-2</v>
      </c>
      <c r="I1728" s="10">
        <v>3.8859999999999999E-2</v>
      </c>
      <c r="J1728" s="8">
        <f>+H1728*E1728</f>
        <v>4877.7120000000004</v>
      </c>
      <c r="K1728" s="8">
        <f>+G1728*I1728</f>
        <v>5292.42112</v>
      </c>
      <c r="L1728" s="11">
        <f>+K1728-J1728</f>
        <v>414.70911999999953</v>
      </c>
    </row>
    <row r="1729" spans="1:12" x14ac:dyDescent="0.25">
      <c r="A1729" s="6">
        <v>45</v>
      </c>
      <c r="B1729" s="6" t="s">
        <v>73</v>
      </c>
      <c r="C1729" s="6" t="str">
        <f>A1729&amp;B1729</f>
        <v>45FIFTH ST</v>
      </c>
      <c r="D1729" s="7">
        <v>246260</v>
      </c>
      <c r="E1729" s="7">
        <v>137690</v>
      </c>
      <c r="F1729" s="8">
        <f>+(D1729-E1729)*0.8*-1</f>
        <v>-86856</v>
      </c>
      <c r="G1729" s="9">
        <f>+F1729+D1729</f>
        <v>159404</v>
      </c>
      <c r="H1729" s="10">
        <v>4.3200000000000002E-2</v>
      </c>
      <c r="I1729" s="10">
        <v>3.8859999999999999E-2</v>
      </c>
      <c r="J1729" s="8">
        <f>+H1729*E1729</f>
        <v>5948.2080000000005</v>
      </c>
      <c r="K1729" s="8">
        <f>+G1729*I1729</f>
        <v>6194.4394400000001</v>
      </c>
      <c r="L1729" s="11">
        <f>+K1729-J1729</f>
        <v>246.23143999999957</v>
      </c>
    </row>
    <row r="1730" spans="1:12" x14ac:dyDescent="0.25">
      <c r="A1730" s="6">
        <v>45</v>
      </c>
      <c r="B1730" s="6" t="s">
        <v>78</v>
      </c>
      <c r="C1730" s="6" t="str">
        <f>A1730&amp;B1730</f>
        <v>45FRANKLIN AVE</v>
      </c>
      <c r="D1730" s="7">
        <v>302820</v>
      </c>
      <c r="E1730" s="7">
        <v>197190</v>
      </c>
      <c r="F1730" s="8">
        <f>+(D1730-E1730)*0.8*-1</f>
        <v>-84504</v>
      </c>
      <c r="G1730" s="9">
        <f>+F1730+D1730</f>
        <v>218316</v>
      </c>
      <c r="H1730" s="10">
        <v>4.3200000000000002E-2</v>
      </c>
      <c r="I1730" s="10">
        <v>3.8859999999999999E-2</v>
      </c>
      <c r="J1730" s="8">
        <f>+H1730*E1730</f>
        <v>8518.6080000000002</v>
      </c>
      <c r="K1730" s="8">
        <f>+G1730*I1730</f>
        <v>8483.759759999999</v>
      </c>
      <c r="L1730" s="11">
        <f>+K1730-J1730</f>
        <v>-34.848240000001169</v>
      </c>
    </row>
    <row r="1731" spans="1:12" x14ac:dyDescent="0.25">
      <c r="A1731" s="6">
        <v>45</v>
      </c>
      <c r="B1731" s="6" t="s">
        <v>84</v>
      </c>
      <c r="C1731" s="6" t="str">
        <f>A1731&amp;B1731</f>
        <v>45GILBERT ST</v>
      </c>
      <c r="D1731" s="7">
        <v>206430</v>
      </c>
      <c r="E1731" s="7">
        <v>111090</v>
      </c>
      <c r="F1731" s="8">
        <f>+(D1731-E1731)*0.8*-1</f>
        <v>-76272</v>
      </c>
      <c r="G1731" s="9">
        <f>+F1731+D1731</f>
        <v>130158</v>
      </c>
      <c r="H1731" s="10">
        <v>4.3200000000000002E-2</v>
      </c>
      <c r="I1731" s="10">
        <v>3.8859999999999999E-2</v>
      </c>
      <c r="J1731" s="8">
        <f>+H1731*E1731</f>
        <v>4799.0880000000006</v>
      </c>
      <c r="K1731" s="8">
        <f>+G1731*I1731</f>
        <v>5057.9398799999999</v>
      </c>
      <c r="L1731" s="11">
        <f>+K1731-J1731</f>
        <v>258.85187999999926</v>
      </c>
    </row>
    <row r="1732" spans="1:12" x14ac:dyDescent="0.25">
      <c r="A1732" s="6">
        <v>45</v>
      </c>
      <c r="B1732" s="6" t="s">
        <v>85</v>
      </c>
      <c r="C1732" s="6" t="str">
        <f>A1732&amp;B1732</f>
        <v>45GRANDVIEW BLVD</v>
      </c>
      <c r="D1732" s="7">
        <v>240660</v>
      </c>
      <c r="E1732" s="7">
        <v>171430</v>
      </c>
      <c r="F1732" s="8">
        <f>+(D1732-E1732)*0.8*-1</f>
        <v>-55384</v>
      </c>
      <c r="G1732" s="9">
        <f>+F1732+D1732</f>
        <v>185276</v>
      </c>
      <c r="H1732" s="10">
        <v>4.3200000000000002E-2</v>
      </c>
      <c r="I1732" s="10">
        <v>3.8859999999999999E-2</v>
      </c>
      <c r="J1732" s="8">
        <f>+H1732*E1732</f>
        <v>7405.7760000000007</v>
      </c>
      <c r="K1732" s="8">
        <f>+G1732*I1732</f>
        <v>7199.8253599999998</v>
      </c>
      <c r="L1732" s="11">
        <f>+K1732-J1732</f>
        <v>-205.95064000000093</v>
      </c>
    </row>
    <row r="1733" spans="1:12" x14ac:dyDescent="0.25">
      <c r="A1733" s="6">
        <v>45</v>
      </c>
      <c r="B1733" s="6" t="s">
        <v>88</v>
      </c>
      <c r="C1733" s="6" t="str">
        <f>A1733&amp;B1733</f>
        <v>45HAROLD AVE</v>
      </c>
      <c r="D1733" s="7">
        <v>184660</v>
      </c>
      <c r="E1733" s="7">
        <v>125370</v>
      </c>
      <c r="F1733" s="8">
        <f>+(D1733-E1733)*0.8*-1</f>
        <v>-47432</v>
      </c>
      <c r="G1733" s="9">
        <f>+F1733+D1733</f>
        <v>137228</v>
      </c>
      <c r="H1733" s="10">
        <v>4.3200000000000002E-2</v>
      </c>
      <c r="I1733" s="10">
        <v>3.8859999999999999E-2</v>
      </c>
      <c r="J1733" s="8">
        <f>+H1733*E1733</f>
        <v>5415.9840000000004</v>
      </c>
      <c r="K1733" s="8">
        <f>+G1733*I1733</f>
        <v>5332.6800800000001</v>
      </c>
      <c r="L1733" s="11">
        <f>+K1733-J1733</f>
        <v>-83.303920000000289</v>
      </c>
    </row>
    <row r="1734" spans="1:12" x14ac:dyDescent="0.25">
      <c r="A1734" s="6">
        <v>45</v>
      </c>
      <c r="B1734" s="6" t="s">
        <v>91</v>
      </c>
      <c r="C1734" s="6" t="str">
        <f>A1734&amp;B1734</f>
        <v>45HAWTHORNE AVE</v>
      </c>
      <c r="D1734" s="7">
        <v>207060</v>
      </c>
      <c r="E1734" s="7">
        <v>108290</v>
      </c>
      <c r="F1734" s="8">
        <f>+(D1734-E1734)*0.8*-1</f>
        <v>-79016</v>
      </c>
      <c r="G1734" s="9">
        <f>+F1734+D1734</f>
        <v>128044</v>
      </c>
      <c r="H1734" s="10">
        <v>4.3200000000000002E-2</v>
      </c>
      <c r="I1734" s="10">
        <v>3.8859999999999999E-2</v>
      </c>
      <c r="J1734" s="8">
        <f>+H1734*E1734</f>
        <v>4678.1280000000006</v>
      </c>
      <c r="K1734" s="8">
        <f>+G1734*I1734</f>
        <v>4975.7898399999995</v>
      </c>
      <c r="L1734" s="11">
        <f>+K1734-J1734</f>
        <v>297.66183999999885</v>
      </c>
    </row>
    <row r="1735" spans="1:12" x14ac:dyDescent="0.25">
      <c r="A1735" s="6">
        <v>45</v>
      </c>
      <c r="B1735" s="6" t="s">
        <v>114</v>
      </c>
      <c r="C1735" s="6" t="str">
        <f>A1735&amp;B1735</f>
        <v>45LAUREL AVE</v>
      </c>
      <c r="D1735" s="7">
        <v>203700</v>
      </c>
      <c r="E1735" s="7">
        <v>147560</v>
      </c>
      <c r="F1735" s="8">
        <f>+(D1735-E1735)*0.8*-1</f>
        <v>-44912</v>
      </c>
      <c r="G1735" s="9">
        <f>+F1735+D1735</f>
        <v>158788</v>
      </c>
      <c r="H1735" s="10">
        <v>4.3200000000000002E-2</v>
      </c>
      <c r="I1735" s="10">
        <v>3.8859999999999999E-2</v>
      </c>
      <c r="J1735" s="8">
        <f>+H1735*E1735</f>
        <v>6374.5920000000006</v>
      </c>
      <c r="K1735" s="8">
        <f>+G1735*I1735</f>
        <v>6170.5016799999994</v>
      </c>
      <c r="L1735" s="11">
        <f>+K1735-J1735</f>
        <v>-204.09032000000116</v>
      </c>
    </row>
    <row r="1736" spans="1:12" x14ac:dyDescent="0.25">
      <c r="A1736" s="6">
        <v>45</v>
      </c>
      <c r="B1736" s="6" t="s">
        <v>122</v>
      </c>
      <c r="C1736" s="6" t="str">
        <f>A1736&amp;B1736</f>
        <v>45MAPLE AVE</v>
      </c>
      <c r="D1736" s="7">
        <v>208110</v>
      </c>
      <c r="E1736" s="7">
        <v>131390</v>
      </c>
      <c r="F1736" s="8">
        <f>+(D1736-E1736)*0.8*-1</f>
        <v>-61376</v>
      </c>
      <c r="G1736" s="9">
        <f>+F1736+D1736</f>
        <v>146734</v>
      </c>
      <c r="H1736" s="10">
        <v>4.3200000000000002E-2</v>
      </c>
      <c r="I1736" s="10">
        <v>3.8859999999999999E-2</v>
      </c>
      <c r="J1736" s="8">
        <f>+H1736*E1736</f>
        <v>5676.0480000000007</v>
      </c>
      <c r="K1736" s="8">
        <f>+G1736*I1736</f>
        <v>5702.0832399999999</v>
      </c>
      <c r="L1736" s="11">
        <f>+K1736-J1736</f>
        <v>26.035239999999249</v>
      </c>
    </row>
    <row r="1737" spans="1:12" x14ac:dyDescent="0.25">
      <c r="A1737" s="6">
        <v>45</v>
      </c>
      <c r="B1737" s="6" t="s">
        <v>199</v>
      </c>
      <c r="C1737" s="6" t="str">
        <f>A1737&amp;B1737</f>
        <v>45ORANGEWOOD WEST</v>
      </c>
      <c r="D1737" s="7">
        <v>191940</v>
      </c>
      <c r="E1737" s="7">
        <v>111020</v>
      </c>
      <c r="F1737" s="8">
        <f>+(D1737-E1737)*0.8*-1</f>
        <v>-64736</v>
      </c>
      <c r="G1737" s="9">
        <f>+F1737+D1737</f>
        <v>127204</v>
      </c>
      <c r="H1737" s="10">
        <v>4.3200000000000002E-2</v>
      </c>
      <c r="I1737" s="10">
        <v>3.8859999999999999E-2</v>
      </c>
      <c r="J1737" s="8">
        <f>+H1737*E1737</f>
        <v>4796.0640000000003</v>
      </c>
      <c r="K1737" s="8">
        <f>+G1737*I1737</f>
        <v>4943.1474399999997</v>
      </c>
      <c r="L1737" s="11">
        <f>+K1737-J1737</f>
        <v>147.08343999999943</v>
      </c>
    </row>
    <row r="1738" spans="1:12" x14ac:dyDescent="0.25">
      <c r="A1738" s="6">
        <v>45</v>
      </c>
      <c r="B1738" s="6" t="s">
        <v>210</v>
      </c>
      <c r="C1738" s="6" t="str">
        <f>A1738&amp;B1738</f>
        <v>45PROSPECT ST</v>
      </c>
      <c r="D1738" s="7">
        <v>268100</v>
      </c>
      <c r="E1738" s="7">
        <v>128520</v>
      </c>
      <c r="F1738" s="8">
        <f>+(D1738-E1738)*0.8*-1</f>
        <v>-111664</v>
      </c>
      <c r="G1738" s="9">
        <f>+F1738+D1738</f>
        <v>156436</v>
      </c>
      <c r="H1738" s="10">
        <v>4.3200000000000002E-2</v>
      </c>
      <c r="I1738" s="10">
        <v>3.8859999999999999E-2</v>
      </c>
      <c r="J1738" s="8">
        <f>+H1738*E1738</f>
        <v>5552.0640000000003</v>
      </c>
      <c r="K1738" s="8">
        <f>+G1738*I1738</f>
        <v>6079.1029600000002</v>
      </c>
      <c r="L1738" s="11">
        <f>+K1738-J1738</f>
        <v>527.03895999999986</v>
      </c>
    </row>
    <row r="1739" spans="1:12" x14ac:dyDescent="0.25">
      <c r="A1739" s="6">
        <v>45</v>
      </c>
      <c r="B1739" s="6" t="s">
        <v>221</v>
      </c>
      <c r="C1739" s="6" t="str">
        <f>A1739&amp;B1739</f>
        <v>45SHERWOOD AVE</v>
      </c>
      <c r="D1739" s="7">
        <v>232120</v>
      </c>
      <c r="E1739" s="7">
        <v>130410</v>
      </c>
      <c r="F1739" s="8">
        <f>+(D1739-E1739)*0.8*-1</f>
        <v>-81368</v>
      </c>
      <c r="G1739" s="9">
        <f>+F1739+D1739</f>
        <v>150752</v>
      </c>
      <c r="H1739" s="10">
        <v>4.3200000000000002E-2</v>
      </c>
      <c r="I1739" s="10">
        <v>3.8859999999999999E-2</v>
      </c>
      <c r="J1739" s="8">
        <f>+H1739*E1739</f>
        <v>5633.7120000000004</v>
      </c>
      <c r="K1739" s="8">
        <f>+G1739*I1739</f>
        <v>5858.2227199999998</v>
      </c>
      <c r="L1739" s="11">
        <f>+K1739-J1739</f>
        <v>224.51071999999931</v>
      </c>
    </row>
    <row r="1740" spans="1:12" x14ac:dyDescent="0.25">
      <c r="A1740" s="6">
        <v>45</v>
      </c>
      <c r="B1740" s="6" t="s">
        <v>225</v>
      </c>
      <c r="C1740" s="6" t="str">
        <f>A1740&amp;B1740</f>
        <v>45SIXTH ST</v>
      </c>
      <c r="D1740" s="7">
        <v>376320</v>
      </c>
      <c r="E1740" s="7">
        <v>156660</v>
      </c>
      <c r="F1740" s="8">
        <f>+(D1740-E1740)*0.8*-1</f>
        <v>-175728</v>
      </c>
      <c r="G1740" s="9">
        <f>+F1740+D1740</f>
        <v>200592</v>
      </c>
      <c r="H1740" s="10">
        <v>4.3200000000000002E-2</v>
      </c>
      <c r="I1740" s="10">
        <v>3.8859999999999999E-2</v>
      </c>
      <c r="J1740" s="8">
        <f>+H1740*E1740</f>
        <v>6767.7120000000004</v>
      </c>
      <c r="K1740" s="8">
        <f>+G1740*I1740</f>
        <v>7795.0051199999998</v>
      </c>
      <c r="L1740" s="11">
        <f>+K1740-J1740</f>
        <v>1027.2931199999994</v>
      </c>
    </row>
    <row r="1741" spans="1:12" x14ac:dyDescent="0.25">
      <c r="A1741" s="6">
        <v>45</v>
      </c>
      <c r="B1741" s="6" t="s">
        <v>226</v>
      </c>
      <c r="C1741" s="6" t="str">
        <f>A1741&amp;B1741</f>
        <v>45SMITH ST</v>
      </c>
      <c r="D1741" s="7">
        <v>233660</v>
      </c>
      <c r="E1741" s="7">
        <v>115710</v>
      </c>
      <c r="F1741" s="8">
        <f>+(D1741-E1741)*0.8*-1</f>
        <v>-94360</v>
      </c>
      <c r="G1741" s="9">
        <f>+F1741+D1741</f>
        <v>139300</v>
      </c>
      <c r="H1741" s="10">
        <v>4.3200000000000002E-2</v>
      </c>
      <c r="I1741" s="10">
        <v>3.8859999999999999E-2</v>
      </c>
      <c r="J1741" s="8">
        <f>+H1741*E1741</f>
        <v>4998.6720000000005</v>
      </c>
      <c r="K1741" s="8">
        <f>+G1741*I1741</f>
        <v>5413.1979999999994</v>
      </c>
      <c r="L1741" s="11">
        <f>+K1741-J1741</f>
        <v>414.52599999999893</v>
      </c>
    </row>
    <row r="1742" spans="1:12" x14ac:dyDescent="0.25">
      <c r="A1742" s="6">
        <v>45</v>
      </c>
      <c r="B1742" s="6" t="s">
        <v>228</v>
      </c>
      <c r="C1742" s="6" t="str">
        <f>A1742&amp;B1742</f>
        <v>45SPRING ST</v>
      </c>
      <c r="D1742" s="7">
        <v>284480</v>
      </c>
      <c r="E1742" s="7">
        <v>163450</v>
      </c>
      <c r="F1742" s="8">
        <f>+(D1742-E1742)*0.8*-1</f>
        <v>-96824</v>
      </c>
      <c r="G1742" s="9">
        <f>+F1742+D1742</f>
        <v>187656</v>
      </c>
      <c r="H1742" s="10">
        <v>4.3200000000000002E-2</v>
      </c>
      <c r="I1742" s="10">
        <v>3.8859999999999999E-2</v>
      </c>
      <c r="J1742" s="8">
        <f>+H1742*E1742</f>
        <v>7061.04</v>
      </c>
      <c r="K1742" s="8">
        <f>+G1742*I1742</f>
        <v>7292.3121599999995</v>
      </c>
      <c r="L1742" s="11">
        <f>+K1742-J1742</f>
        <v>231.27215999999953</v>
      </c>
    </row>
    <row r="1743" spans="1:12" x14ac:dyDescent="0.25">
      <c r="A1743" s="6">
        <v>46</v>
      </c>
      <c r="B1743" s="6" t="s">
        <v>1</v>
      </c>
      <c r="C1743" s="6" t="str">
        <f>A1743&amp;B1743</f>
        <v>46ACADEMY HILL RD</v>
      </c>
      <c r="D1743" s="7">
        <v>329630</v>
      </c>
      <c r="E1743" s="7">
        <v>236740</v>
      </c>
      <c r="F1743" s="8">
        <f>+(D1743-E1743)*0.8*-1</f>
        <v>-74312</v>
      </c>
      <c r="G1743" s="9">
        <f>+F1743+D1743</f>
        <v>255318</v>
      </c>
      <c r="H1743" s="10">
        <v>4.3200000000000002E-2</v>
      </c>
      <c r="I1743" s="10">
        <v>3.8859999999999999E-2</v>
      </c>
      <c r="J1743" s="8">
        <f>+H1743*E1743</f>
        <v>10227.168</v>
      </c>
      <c r="K1743" s="8">
        <f>+G1743*I1743</f>
        <v>9921.6574799999999</v>
      </c>
      <c r="L1743" s="11">
        <f>+K1743-J1743</f>
        <v>-305.51051999999981</v>
      </c>
    </row>
    <row r="1744" spans="1:12" x14ac:dyDescent="0.25">
      <c r="A1744" s="6">
        <v>46</v>
      </c>
      <c r="B1744" s="6" t="s">
        <v>6</v>
      </c>
      <c r="C1744" s="6" t="str">
        <f>A1744&amp;B1744</f>
        <v>46ATWATER AVE</v>
      </c>
      <c r="D1744" s="7">
        <v>368270</v>
      </c>
      <c r="E1744" s="7">
        <v>181510</v>
      </c>
      <c r="F1744" s="8">
        <f>+(D1744-E1744)*0.8*-1</f>
        <v>-149408</v>
      </c>
      <c r="G1744" s="9">
        <f>+F1744+D1744</f>
        <v>218862</v>
      </c>
      <c r="H1744" s="10">
        <v>4.3200000000000002E-2</v>
      </c>
      <c r="I1744" s="10">
        <v>3.8859999999999999E-2</v>
      </c>
      <c r="J1744" s="8">
        <f>+H1744*E1744</f>
        <v>7841.232</v>
      </c>
      <c r="K1744" s="8">
        <f>+G1744*I1744</f>
        <v>8504.97732</v>
      </c>
      <c r="L1744" s="11">
        <f>+K1744-J1744</f>
        <v>663.74531999999999</v>
      </c>
    </row>
    <row r="1745" spans="1:12" x14ac:dyDescent="0.25">
      <c r="A1745" s="6">
        <v>46</v>
      </c>
      <c r="B1745" s="6" t="s">
        <v>13</v>
      </c>
      <c r="C1745" s="6" t="str">
        <f>A1745&amp;B1745</f>
        <v>46BELLEVIEW DR</v>
      </c>
      <c r="D1745" s="7">
        <v>266560</v>
      </c>
      <c r="E1745" s="7">
        <v>194040</v>
      </c>
      <c r="F1745" s="8">
        <f>+(D1745-E1745)*0.8*-1</f>
        <v>-58016</v>
      </c>
      <c r="G1745" s="9">
        <f>+F1745+D1745</f>
        <v>208544</v>
      </c>
      <c r="H1745" s="10">
        <v>4.3200000000000002E-2</v>
      </c>
      <c r="I1745" s="10">
        <v>3.8859999999999999E-2</v>
      </c>
      <c r="J1745" s="8">
        <f>+H1745*E1745</f>
        <v>8382.5280000000002</v>
      </c>
      <c r="K1745" s="8">
        <f>+G1745*I1745</f>
        <v>8104.0198399999999</v>
      </c>
      <c r="L1745" s="11">
        <f>+K1745-J1745</f>
        <v>-278.50816000000032</v>
      </c>
    </row>
    <row r="1746" spans="1:12" x14ac:dyDescent="0.25">
      <c r="A1746" s="6">
        <v>46</v>
      </c>
      <c r="B1746" s="6" t="s">
        <v>36</v>
      </c>
      <c r="C1746" s="6" t="str">
        <f>A1746&amp;B1746</f>
        <v>46COMMODORE COMMO</v>
      </c>
      <c r="D1746" s="7">
        <v>170450</v>
      </c>
      <c r="E1746" s="7">
        <v>93170</v>
      </c>
      <c r="F1746" s="8">
        <f>+(D1746-E1746)*0.8*-1</f>
        <v>-61824</v>
      </c>
      <c r="G1746" s="9">
        <f>+F1746+D1746</f>
        <v>108626</v>
      </c>
      <c r="H1746" s="10">
        <v>4.3200000000000002E-2</v>
      </c>
      <c r="I1746" s="10">
        <v>3.8859999999999999E-2</v>
      </c>
      <c r="J1746" s="8">
        <f>+H1746*E1746</f>
        <v>4024.9440000000004</v>
      </c>
      <c r="K1746" s="8">
        <f>+G1746*I1746</f>
        <v>4221.2063600000001</v>
      </c>
      <c r="L1746" s="11">
        <f>+K1746-J1746</f>
        <v>196.26235999999972</v>
      </c>
    </row>
    <row r="1747" spans="1:12" x14ac:dyDescent="0.25">
      <c r="A1747" s="6">
        <v>46</v>
      </c>
      <c r="B1747" s="6" t="s">
        <v>52</v>
      </c>
      <c r="C1747" s="6" t="str">
        <f>A1747&amp;B1747</f>
        <v>46DERBYSHIRE</v>
      </c>
      <c r="D1747" s="7">
        <v>225960</v>
      </c>
      <c r="E1747" s="7">
        <v>130340</v>
      </c>
      <c r="F1747" s="8">
        <f>+(D1747-E1747)*0.8*-1</f>
        <v>-76496</v>
      </c>
      <c r="G1747" s="9">
        <f>+F1747+D1747</f>
        <v>149464</v>
      </c>
      <c r="H1747" s="10">
        <v>4.3200000000000002E-2</v>
      </c>
      <c r="I1747" s="10">
        <v>3.8859999999999999E-2</v>
      </c>
      <c r="J1747" s="8">
        <f>+H1747*E1747</f>
        <v>5630.6880000000001</v>
      </c>
      <c r="K1747" s="8">
        <f>+G1747*I1747</f>
        <v>5808.1710400000002</v>
      </c>
      <c r="L1747" s="11">
        <f>+K1747-J1747</f>
        <v>177.48304000000007</v>
      </c>
    </row>
    <row r="1748" spans="1:12" x14ac:dyDescent="0.25">
      <c r="A1748" s="6">
        <v>46</v>
      </c>
      <c r="B1748" s="6" t="s">
        <v>61</v>
      </c>
      <c r="C1748" s="6" t="str">
        <f>A1748&amp;B1748</f>
        <v>46E ST</v>
      </c>
      <c r="D1748" s="7">
        <v>362180</v>
      </c>
      <c r="E1748" s="7">
        <v>178710</v>
      </c>
      <c r="F1748" s="8">
        <f>+(D1748-E1748)*0.8*-1</f>
        <v>-146776</v>
      </c>
      <c r="G1748" s="9">
        <f>+F1748+D1748</f>
        <v>215404</v>
      </c>
      <c r="H1748" s="10">
        <v>4.3200000000000002E-2</v>
      </c>
      <c r="I1748" s="10">
        <v>3.8859999999999999E-2</v>
      </c>
      <c r="J1748" s="8">
        <f>+H1748*E1748</f>
        <v>7720.2720000000008</v>
      </c>
      <c r="K1748" s="8">
        <f>+G1748*I1748</f>
        <v>8370.59944</v>
      </c>
      <c r="L1748" s="11">
        <f>+K1748-J1748</f>
        <v>650.32743999999911</v>
      </c>
    </row>
    <row r="1749" spans="1:12" x14ac:dyDescent="0.25">
      <c r="A1749" s="6">
        <v>46</v>
      </c>
      <c r="B1749" s="6" t="s">
        <v>66</v>
      </c>
      <c r="C1749" s="6" t="str">
        <f>A1749&amp;B1749</f>
        <v>46EMMETT AVE</v>
      </c>
      <c r="D1749" s="7">
        <v>215320</v>
      </c>
      <c r="E1749" s="7">
        <v>147770</v>
      </c>
      <c r="F1749" s="8">
        <f>+(D1749-E1749)*0.8*-1</f>
        <v>-54040</v>
      </c>
      <c r="G1749" s="9">
        <f>+F1749+D1749</f>
        <v>161280</v>
      </c>
      <c r="H1749" s="10">
        <v>4.3200000000000002E-2</v>
      </c>
      <c r="I1749" s="10">
        <v>3.8859999999999999E-2</v>
      </c>
      <c r="J1749" s="8">
        <f>+H1749*E1749</f>
        <v>6383.6640000000007</v>
      </c>
      <c r="K1749" s="8">
        <f>+G1749*I1749</f>
        <v>6267.3407999999999</v>
      </c>
      <c r="L1749" s="11">
        <f>+K1749-J1749</f>
        <v>-116.32320000000072</v>
      </c>
    </row>
    <row r="1750" spans="1:12" x14ac:dyDescent="0.25">
      <c r="A1750" s="6">
        <v>46</v>
      </c>
      <c r="B1750" s="6" t="s">
        <v>73</v>
      </c>
      <c r="C1750" s="6" t="str">
        <f>A1750&amp;B1750</f>
        <v>46FIFTH ST</v>
      </c>
      <c r="D1750" s="7">
        <v>234080</v>
      </c>
      <c r="E1750" s="7">
        <v>116830</v>
      </c>
      <c r="F1750" s="8">
        <f>+(D1750-E1750)*0.8*-1</f>
        <v>-93800</v>
      </c>
      <c r="G1750" s="9">
        <f>+F1750+D1750</f>
        <v>140280</v>
      </c>
      <c r="H1750" s="10">
        <v>4.3200000000000002E-2</v>
      </c>
      <c r="I1750" s="10">
        <v>3.8859999999999999E-2</v>
      </c>
      <c r="J1750" s="8">
        <f>+H1750*E1750</f>
        <v>5047.0560000000005</v>
      </c>
      <c r="K1750" s="8">
        <f>+G1750*I1750</f>
        <v>5451.2807999999995</v>
      </c>
      <c r="L1750" s="11">
        <f>+K1750-J1750</f>
        <v>404.22479999999905</v>
      </c>
    </row>
    <row r="1751" spans="1:12" x14ac:dyDescent="0.25">
      <c r="A1751" s="6">
        <v>46</v>
      </c>
      <c r="B1751" s="6" t="s">
        <v>78</v>
      </c>
      <c r="C1751" s="6" t="str">
        <f>A1751&amp;B1751</f>
        <v>46FRANKLIN AVE</v>
      </c>
      <c r="D1751" s="7">
        <v>289240</v>
      </c>
      <c r="E1751" s="7">
        <v>187460</v>
      </c>
      <c r="F1751" s="8">
        <f>+(D1751-E1751)*0.8*-1</f>
        <v>-81424</v>
      </c>
      <c r="G1751" s="9">
        <f>+F1751+D1751</f>
        <v>207816</v>
      </c>
      <c r="H1751" s="10">
        <v>4.3200000000000002E-2</v>
      </c>
      <c r="I1751" s="10">
        <v>3.8859999999999999E-2</v>
      </c>
      <c r="J1751" s="8">
        <f>+H1751*E1751</f>
        <v>8098.2720000000008</v>
      </c>
      <c r="K1751" s="8">
        <f>+G1751*I1751</f>
        <v>8075.7297600000002</v>
      </c>
      <c r="L1751" s="11">
        <f>+K1751-J1751</f>
        <v>-22.542240000000675</v>
      </c>
    </row>
    <row r="1752" spans="1:12" x14ac:dyDescent="0.25">
      <c r="A1752" s="6">
        <v>46</v>
      </c>
      <c r="B1752" s="6" t="s">
        <v>91</v>
      </c>
      <c r="C1752" s="6" t="str">
        <f>A1752&amp;B1752</f>
        <v>46HAWTHORNE AVE</v>
      </c>
      <c r="D1752" s="7">
        <v>170030</v>
      </c>
      <c r="E1752" s="7">
        <v>104720</v>
      </c>
      <c r="F1752" s="8">
        <f>+(D1752-E1752)*0.8*-1</f>
        <v>-52248</v>
      </c>
      <c r="G1752" s="9">
        <f>+F1752+D1752</f>
        <v>117782</v>
      </c>
      <c r="H1752" s="10">
        <v>4.3200000000000002E-2</v>
      </c>
      <c r="I1752" s="10">
        <v>3.8859999999999999E-2</v>
      </c>
      <c r="J1752" s="8">
        <f>+H1752*E1752</f>
        <v>4523.9040000000005</v>
      </c>
      <c r="K1752" s="8">
        <f>+G1752*I1752</f>
        <v>4577.0085199999994</v>
      </c>
      <c r="L1752" s="11">
        <f>+K1752-J1752</f>
        <v>53.104519999998956</v>
      </c>
    </row>
    <row r="1753" spans="1:12" x14ac:dyDescent="0.25">
      <c r="A1753" s="6">
        <v>46</v>
      </c>
      <c r="B1753" s="6" t="s">
        <v>103</v>
      </c>
      <c r="C1753" s="6" t="str">
        <f>A1753&amp;B1753</f>
        <v>46IDA AVE</v>
      </c>
      <c r="D1753" s="7">
        <v>200550</v>
      </c>
      <c r="E1753" s="7">
        <v>137480</v>
      </c>
      <c r="F1753" s="8">
        <f>+(D1753-E1753)*0.8*-1</f>
        <v>-50456</v>
      </c>
      <c r="G1753" s="9">
        <f>+F1753+D1753</f>
        <v>150094</v>
      </c>
      <c r="H1753" s="10">
        <v>4.3200000000000002E-2</v>
      </c>
      <c r="I1753" s="10">
        <v>3.8859999999999999E-2</v>
      </c>
      <c r="J1753" s="8">
        <f>+H1753*E1753</f>
        <v>5939.1360000000004</v>
      </c>
      <c r="K1753" s="8">
        <f>+G1753*I1753</f>
        <v>5832.6528399999997</v>
      </c>
      <c r="L1753" s="11">
        <f>+K1753-J1753</f>
        <v>-106.48316000000068</v>
      </c>
    </row>
    <row r="1754" spans="1:12" x14ac:dyDescent="0.25">
      <c r="A1754" s="6">
        <v>46</v>
      </c>
      <c r="B1754" s="6" t="s">
        <v>104</v>
      </c>
      <c r="C1754" s="6" t="str">
        <f>A1754&amp;B1754</f>
        <v>46INDIAN AVE</v>
      </c>
      <c r="D1754" s="7">
        <v>212520</v>
      </c>
      <c r="E1754" s="7">
        <v>145250</v>
      </c>
      <c r="F1754" s="8">
        <f>+(D1754-E1754)*0.8*-1</f>
        <v>-53816</v>
      </c>
      <c r="G1754" s="9">
        <f>+F1754+D1754</f>
        <v>158704</v>
      </c>
      <c r="H1754" s="10">
        <v>4.3200000000000002E-2</v>
      </c>
      <c r="I1754" s="10">
        <v>3.8859999999999999E-2</v>
      </c>
      <c r="J1754" s="8">
        <f>+H1754*E1754</f>
        <v>6274.8</v>
      </c>
      <c r="K1754" s="8">
        <f>+G1754*I1754</f>
        <v>6167.2374399999999</v>
      </c>
      <c r="L1754" s="11">
        <f>+K1754-J1754</f>
        <v>-107.5625600000003</v>
      </c>
    </row>
    <row r="1755" spans="1:12" x14ac:dyDescent="0.25">
      <c r="A1755" s="6">
        <v>46</v>
      </c>
      <c r="B1755" s="6" t="s">
        <v>109</v>
      </c>
      <c r="C1755" s="6" t="str">
        <f>A1755&amp;B1755</f>
        <v>46KINGS COURT</v>
      </c>
      <c r="D1755" s="7">
        <v>227360</v>
      </c>
      <c r="E1755" s="7">
        <v>153020</v>
      </c>
      <c r="F1755" s="8">
        <f>+(D1755-E1755)*0.8*-1</f>
        <v>-59472</v>
      </c>
      <c r="G1755" s="9">
        <f>+F1755+D1755</f>
        <v>167888</v>
      </c>
      <c r="H1755" s="10">
        <v>4.3200000000000002E-2</v>
      </c>
      <c r="I1755" s="10">
        <v>3.8859999999999999E-2</v>
      </c>
      <c r="J1755" s="8">
        <f>+H1755*E1755</f>
        <v>6610.4639999999999</v>
      </c>
      <c r="K1755" s="8">
        <f>+G1755*I1755</f>
        <v>6524.1276799999996</v>
      </c>
      <c r="L1755" s="11">
        <f>+K1755-J1755</f>
        <v>-86.336320000000342</v>
      </c>
    </row>
    <row r="1756" spans="1:12" x14ac:dyDescent="0.25">
      <c r="A1756" s="6">
        <v>46</v>
      </c>
      <c r="B1756" s="6" t="s">
        <v>112</v>
      </c>
      <c r="C1756" s="6" t="str">
        <f>A1756&amp;B1756</f>
        <v>46LAKEVIEW TERR</v>
      </c>
      <c r="D1756" s="7">
        <v>360570</v>
      </c>
      <c r="E1756" s="7">
        <v>192080</v>
      </c>
      <c r="F1756" s="8">
        <f>+(D1756-E1756)*0.8*-1</f>
        <v>-134792</v>
      </c>
      <c r="G1756" s="9">
        <f>+F1756+D1756</f>
        <v>225778</v>
      </c>
      <c r="H1756" s="10">
        <v>4.3200000000000002E-2</v>
      </c>
      <c r="I1756" s="10">
        <v>3.8859999999999999E-2</v>
      </c>
      <c r="J1756" s="8">
        <f>+H1756*E1756</f>
        <v>8297.8559999999998</v>
      </c>
      <c r="K1756" s="8">
        <f>+G1756*I1756</f>
        <v>8773.73308</v>
      </c>
      <c r="L1756" s="11">
        <f>+K1756-J1756</f>
        <v>475.87708000000021</v>
      </c>
    </row>
    <row r="1757" spans="1:12" x14ac:dyDescent="0.25">
      <c r="A1757" s="6">
        <v>46</v>
      </c>
      <c r="B1757" s="6" t="s">
        <v>114</v>
      </c>
      <c r="C1757" s="6" t="str">
        <f>A1757&amp;B1757</f>
        <v>46LAUREL AVE</v>
      </c>
      <c r="D1757" s="7">
        <v>192010</v>
      </c>
      <c r="E1757" s="7">
        <v>126280</v>
      </c>
      <c r="F1757" s="8">
        <f>+(D1757-E1757)*0.8*-1</f>
        <v>-52584</v>
      </c>
      <c r="G1757" s="9">
        <f>+F1757+D1757</f>
        <v>139426</v>
      </c>
      <c r="H1757" s="10">
        <v>4.3200000000000002E-2</v>
      </c>
      <c r="I1757" s="10">
        <v>3.8859999999999999E-2</v>
      </c>
      <c r="J1757" s="8">
        <f>+H1757*E1757</f>
        <v>5455.2960000000003</v>
      </c>
      <c r="K1757" s="8">
        <f>+G1757*I1757</f>
        <v>5418.0943600000001</v>
      </c>
      <c r="L1757" s="11">
        <f>+K1757-J1757</f>
        <v>-37.201640000000225</v>
      </c>
    </row>
    <row r="1758" spans="1:12" x14ac:dyDescent="0.25">
      <c r="A1758" s="6">
        <v>46</v>
      </c>
      <c r="B1758" s="6" t="s">
        <v>186</v>
      </c>
      <c r="C1758" s="6" t="str">
        <f>A1758&amp;B1758</f>
        <v>46MOHAWK AVE</v>
      </c>
      <c r="D1758" s="7">
        <v>246190</v>
      </c>
      <c r="E1758" s="7">
        <v>150430</v>
      </c>
      <c r="F1758" s="8">
        <f>+(D1758-E1758)*0.8*-1</f>
        <v>-76608</v>
      </c>
      <c r="G1758" s="9">
        <f>+F1758+D1758</f>
        <v>169582</v>
      </c>
      <c r="H1758" s="10">
        <v>4.3200000000000002E-2</v>
      </c>
      <c r="I1758" s="10">
        <v>3.8859999999999999E-2</v>
      </c>
      <c r="J1758" s="8">
        <f>+H1758*E1758</f>
        <v>6498.576</v>
      </c>
      <c r="K1758" s="8">
        <f>+G1758*I1758</f>
        <v>6589.9565199999997</v>
      </c>
      <c r="L1758" s="11">
        <f>+K1758-J1758</f>
        <v>91.380519999999706</v>
      </c>
    </row>
    <row r="1759" spans="1:12" x14ac:dyDescent="0.25">
      <c r="A1759" s="6">
        <v>46</v>
      </c>
      <c r="B1759" s="6" t="s">
        <v>199</v>
      </c>
      <c r="C1759" s="6" t="str">
        <f>A1759&amp;B1759</f>
        <v>46ORANGEWOOD WEST</v>
      </c>
      <c r="D1759" s="7">
        <v>212240</v>
      </c>
      <c r="E1759" s="7">
        <v>124180</v>
      </c>
      <c r="F1759" s="8">
        <f>+(D1759-E1759)*0.8*-1</f>
        <v>-70448</v>
      </c>
      <c r="G1759" s="9">
        <f>+F1759+D1759</f>
        <v>141792</v>
      </c>
      <c r="H1759" s="10">
        <v>4.3200000000000002E-2</v>
      </c>
      <c r="I1759" s="10">
        <v>3.8859999999999999E-2</v>
      </c>
      <c r="J1759" s="8">
        <f>+H1759*E1759</f>
        <v>5364.576</v>
      </c>
      <c r="K1759" s="8">
        <f>+G1759*I1759</f>
        <v>5510.03712</v>
      </c>
      <c r="L1759" s="11">
        <f>+K1759-J1759</f>
        <v>145.46111999999994</v>
      </c>
    </row>
    <row r="1760" spans="1:12" x14ac:dyDescent="0.25">
      <c r="A1760" s="6">
        <v>46</v>
      </c>
      <c r="B1760" s="6" t="s">
        <v>204</v>
      </c>
      <c r="C1760" s="6" t="str">
        <f>A1760&amp;B1760</f>
        <v>46PAUGASSETT RD</v>
      </c>
      <c r="D1760" s="7">
        <v>342230</v>
      </c>
      <c r="E1760" s="7">
        <v>248080</v>
      </c>
      <c r="F1760" s="8">
        <f>+(D1760-E1760)*0.8*-1</f>
        <v>-75320</v>
      </c>
      <c r="G1760" s="9">
        <f>+F1760+D1760</f>
        <v>266910</v>
      </c>
      <c r="H1760" s="10">
        <v>4.3200000000000002E-2</v>
      </c>
      <c r="I1760" s="10">
        <v>3.8859999999999999E-2</v>
      </c>
      <c r="J1760" s="8">
        <f>+H1760*E1760</f>
        <v>10717.056</v>
      </c>
      <c r="K1760" s="8">
        <f>+G1760*I1760</f>
        <v>10372.122599999999</v>
      </c>
      <c r="L1760" s="11">
        <f>+K1760-J1760</f>
        <v>-344.93340000000171</v>
      </c>
    </row>
    <row r="1761" spans="1:12" x14ac:dyDescent="0.25">
      <c r="A1761" s="6">
        <v>46</v>
      </c>
      <c r="B1761" s="6" t="s">
        <v>207</v>
      </c>
      <c r="C1761" s="6" t="str">
        <f>A1761&amp;B1761</f>
        <v>46PLEASANT VIEW RD</v>
      </c>
      <c r="D1761" s="7">
        <v>207200</v>
      </c>
      <c r="E1761" s="7">
        <v>137270</v>
      </c>
      <c r="F1761" s="8">
        <f>+(D1761-E1761)*0.8*-1</f>
        <v>-55944</v>
      </c>
      <c r="G1761" s="9">
        <f>+F1761+D1761</f>
        <v>151256</v>
      </c>
      <c r="H1761" s="10">
        <v>4.3200000000000002E-2</v>
      </c>
      <c r="I1761" s="10">
        <v>3.8859999999999999E-2</v>
      </c>
      <c r="J1761" s="8">
        <f>+H1761*E1761</f>
        <v>5930.0640000000003</v>
      </c>
      <c r="K1761" s="8">
        <f>+G1761*I1761</f>
        <v>5877.8081599999996</v>
      </c>
      <c r="L1761" s="11">
        <f>+K1761-J1761</f>
        <v>-52.255840000000717</v>
      </c>
    </row>
    <row r="1762" spans="1:12" x14ac:dyDescent="0.25">
      <c r="A1762" s="6">
        <v>46</v>
      </c>
      <c r="B1762" s="6" t="s">
        <v>208</v>
      </c>
      <c r="C1762" s="6" t="str">
        <f>A1762&amp;B1762</f>
        <v>46PRAIRIE AVE</v>
      </c>
      <c r="D1762" s="7">
        <v>269150</v>
      </c>
      <c r="E1762" s="7">
        <v>180670</v>
      </c>
      <c r="F1762" s="8">
        <f>+(D1762-E1762)*0.8*-1</f>
        <v>-70784</v>
      </c>
      <c r="G1762" s="9">
        <f>+F1762+D1762</f>
        <v>198366</v>
      </c>
      <c r="H1762" s="10">
        <v>4.3200000000000002E-2</v>
      </c>
      <c r="I1762" s="10">
        <v>3.8859999999999999E-2</v>
      </c>
      <c r="J1762" s="8">
        <f>+H1762*E1762</f>
        <v>7804.9440000000004</v>
      </c>
      <c r="K1762" s="8">
        <f>+G1762*I1762</f>
        <v>7708.5027599999994</v>
      </c>
      <c r="L1762" s="11">
        <f>+K1762-J1762</f>
        <v>-96.441240000001017</v>
      </c>
    </row>
    <row r="1763" spans="1:12" x14ac:dyDescent="0.25">
      <c r="A1763" s="6">
        <v>46</v>
      </c>
      <c r="B1763" s="6" t="s">
        <v>228</v>
      </c>
      <c r="C1763" s="6" t="str">
        <f>A1763&amp;B1763</f>
        <v>46SPRING ST</v>
      </c>
      <c r="D1763" s="7">
        <v>266560</v>
      </c>
      <c r="E1763" s="7">
        <v>167300</v>
      </c>
      <c r="F1763" s="8">
        <f>+(D1763-E1763)*0.8*-1</f>
        <v>-79408</v>
      </c>
      <c r="G1763" s="9">
        <f>+F1763+D1763</f>
        <v>187152</v>
      </c>
      <c r="H1763" s="10">
        <v>4.3200000000000002E-2</v>
      </c>
      <c r="I1763" s="10">
        <v>3.8859999999999999E-2</v>
      </c>
      <c r="J1763" s="8">
        <f>+H1763*E1763</f>
        <v>7227.3600000000006</v>
      </c>
      <c r="K1763" s="8">
        <f>+G1763*I1763</f>
        <v>7272.7267199999997</v>
      </c>
      <c r="L1763" s="11">
        <f>+K1763-J1763</f>
        <v>45.366719999999077</v>
      </c>
    </row>
    <row r="1764" spans="1:12" x14ac:dyDescent="0.25">
      <c r="A1764" s="6">
        <v>46</v>
      </c>
      <c r="B1764" s="6" t="s">
        <v>236</v>
      </c>
      <c r="C1764" s="6" t="str">
        <f>A1764&amp;B1764</f>
        <v>46SUNSET DR</v>
      </c>
      <c r="D1764" s="7">
        <v>198940</v>
      </c>
      <c r="E1764" s="7">
        <v>126700</v>
      </c>
      <c r="F1764" s="8">
        <f>+(D1764-E1764)*0.8*-1</f>
        <v>-57792</v>
      </c>
      <c r="G1764" s="9">
        <f>+F1764+D1764</f>
        <v>141148</v>
      </c>
      <c r="H1764" s="10">
        <v>4.3200000000000002E-2</v>
      </c>
      <c r="I1764" s="10">
        <v>3.8859999999999999E-2</v>
      </c>
      <c r="J1764" s="8">
        <f>+H1764*E1764</f>
        <v>5473.4400000000005</v>
      </c>
      <c r="K1764" s="8">
        <f>+G1764*I1764</f>
        <v>5485.0112799999997</v>
      </c>
      <c r="L1764" s="11">
        <f>+K1764-J1764</f>
        <v>11.571279999999206</v>
      </c>
    </row>
    <row r="1765" spans="1:12" x14ac:dyDescent="0.25">
      <c r="A1765" s="6">
        <v>46</v>
      </c>
      <c r="B1765" s="6" t="s">
        <v>238</v>
      </c>
      <c r="C1765" s="6" t="str">
        <f>A1765&amp;B1765</f>
        <v>46TENTH ST</v>
      </c>
      <c r="D1765" s="7">
        <v>231560</v>
      </c>
      <c r="E1765" s="7">
        <v>154700</v>
      </c>
      <c r="F1765" s="8">
        <f>+(D1765-E1765)*0.8*-1</f>
        <v>-61488</v>
      </c>
      <c r="G1765" s="9">
        <f>+F1765+D1765</f>
        <v>170072</v>
      </c>
      <c r="H1765" s="10">
        <v>4.3200000000000002E-2</v>
      </c>
      <c r="I1765" s="10">
        <v>3.8859999999999999E-2</v>
      </c>
      <c r="J1765" s="8">
        <f>+H1765*E1765</f>
        <v>6683.04</v>
      </c>
      <c r="K1765" s="8">
        <f>+G1765*I1765</f>
        <v>6608.9979199999998</v>
      </c>
      <c r="L1765" s="11">
        <f>+K1765-J1765</f>
        <v>-74.042080000000169</v>
      </c>
    </row>
    <row r="1766" spans="1:12" x14ac:dyDescent="0.25">
      <c r="A1766" s="6">
        <v>47</v>
      </c>
      <c r="B1766" s="6" t="s">
        <v>1</v>
      </c>
      <c r="C1766" s="6" t="str">
        <f>A1766&amp;B1766</f>
        <v>47ACADEMY HILL RD</v>
      </c>
      <c r="D1766" s="7">
        <v>207410</v>
      </c>
      <c r="E1766" s="7">
        <v>150430</v>
      </c>
      <c r="F1766" s="8">
        <f>+(D1766-E1766)*0.8*-1</f>
        <v>-45584</v>
      </c>
      <c r="G1766" s="9">
        <f>+F1766+D1766</f>
        <v>161826</v>
      </c>
      <c r="H1766" s="10">
        <v>4.3200000000000002E-2</v>
      </c>
      <c r="I1766" s="10">
        <v>3.8859999999999999E-2</v>
      </c>
      <c r="J1766" s="8">
        <f>+H1766*E1766</f>
        <v>6498.576</v>
      </c>
      <c r="K1766" s="8">
        <f>+G1766*I1766</f>
        <v>6288.55836</v>
      </c>
      <c r="L1766" s="11">
        <f>+K1766-J1766</f>
        <v>-210.01764000000003</v>
      </c>
    </row>
    <row r="1767" spans="1:12" x14ac:dyDescent="0.25">
      <c r="A1767" s="6">
        <v>47</v>
      </c>
      <c r="B1767" s="6" t="s">
        <v>13</v>
      </c>
      <c r="C1767" s="6" t="str">
        <f>A1767&amp;B1767</f>
        <v>47BELLEVIEW DR</v>
      </c>
      <c r="D1767" s="7">
        <v>248010</v>
      </c>
      <c r="E1767" s="7">
        <v>169890</v>
      </c>
      <c r="F1767" s="8">
        <f>+(D1767-E1767)*0.8*-1</f>
        <v>-62496</v>
      </c>
      <c r="G1767" s="9">
        <f>+F1767+D1767</f>
        <v>185514</v>
      </c>
      <c r="H1767" s="10">
        <v>4.3200000000000002E-2</v>
      </c>
      <c r="I1767" s="10">
        <v>3.8859999999999999E-2</v>
      </c>
      <c r="J1767" s="8">
        <f>+H1767*E1767</f>
        <v>7339.2480000000005</v>
      </c>
      <c r="K1767" s="8">
        <f>+G1767*I1767</f>
        <v>7209.0740399999995</v>
      </c>
      <c r="L1767" s="11">
        <f>+K1767-J1767</f>
        <v>-130.17396000000099</v>
      </c>
    </row>
    <row r="1768" spans="1:12" x14ac:dyDescent="0.25">
      <c r="A1768" s="6">
        <v>47</v>
      </c>
      <c r="B1768" s="6" t="s">
        <v>36</v>
      </c>
      <c r="C1768" s="6" t="str">
        <f>A1768&amp;B1768</f>
        <v>47COMMODORE COMMO</v>
      </c>
      <c r="D1768" s="7">
        <v>170450</v>
      </c>
      <c r="E1768" s="7">
        <v>93170</v>
      </c>
      <c r="F1768" s="8">
        <f>+(D1768-E1768)*0.8*-1</f>
        <v>-61824</v>
      </c>
      <c r="G1768" s="9">
        <f>+F1768+D1768</f>
        <v>108626</v>
      </c>
      <c r="H1768" s="10">
        <v>4.3200000000000002E-2</v>
      </c>
      <c r="I1768" s="10">
        <v>3.8859999999999999E-2</v>
      </c>
      <c r="J1768" s="8">
        <f>+H1768*E1768</f>
        <v>4024.9440000000004</v>
      </c>
      <c r="K1768" s="8">
        <f>+G1768*I1768</f>
        <v>4221.2063600000001</v>
      </c>
      <c r="L1768" s="11">
        <f>+K1768-J1768</f>
        <v>196.26235999999972</v>
      </c>
    </row>
    <row r="1769" spans="1:12" x14ac:dyDescent="0.25">
      <c r="A1769" s="6">
        <v>47</v>
      </c>
      <c r="B1769" s="6" t="s">
        <v>48</v>
      </c>
      <c r="C1769" s="6" t="str">
        <f>A1769&amp;B1769</f>
        <v>47DAVID HUMPHREYS</v>
      </c>
      <c r="D1769" s="7">
        <v>178570</v>
      </c>
      <c r="E1769" s="7">
        <v>119070</v>
      </c>
      <c r="F1769" s="8">
        <f>+(D1769-E1769)*0.8*-1</f>
        <v>-47600</v>
      </c>
      <c r="G1769" s="9">
        <f>+F1769+D1769</f>
        <v>130970</v>
      </c>
      <c r="H1769" s="10">
        <v>4.3200000000000002E-2</v>
      </c>
      <c r="I1769" s="10">
        <v>3.8859999999999999E-2</v>
      </c>
      <c r="J1769" s="8">
        <f>+H1769*E1769</f>
        <v>5143.8240000000005</v>
      </c>
      <c r="K1769" s="8">
        <f>+G1769*I1769</f>
        <v>5089.4942000000001</v>
      </c>
      <c r="L1769" s="11">
        <f>+K1769-J1769</f>
        <v>-54.329800000000432</v>
      </c>
    </row>
    <row r="1770" spans="1:12" x14ac:dyDescent="0.25">
      <c r="A1770" s="6">
        <v>47</v>
      </c>
      <c r="B1770" s="6" t="s">
        <v>52</v>
      </c>
      <c r="C1770" s="6" t="str">
        <f>A1770&amp;B1770</f>
        <v>47DERBYSHIRE</v>
      </c>
      <c r="D1770" s="7">
        <v>225260</v>
      </c>
      <c r="E1770" s="7">
        <v>129290</v>
      </c>
      <c r="F1770" s="8">
        <f>+(D1770-E1770)*0.8*-1</f>
        <v>-76776</v>
      </c>
      <c r="G1770" s="9">
        <f>+F1770+D1770</f>
        <v>148484</v>
      </c>
      <c r="H1770" s="10">
        <v>4.3200000000000002E-2</v>
      </c>
      <c r="I1770" s="10">
        <v>3.8859999999999999E-2</v>
      </c>
      <c r="J1770" s="8">
        <f>+H1770*E1770</f>
        <v>5585.3280000000004</v>
      </c>
      <c r="K1770" s="8">
        <f>+G1770*I1770</f>
        <v>5770.08824</v>
      </c>
      <c r="L1770" s="11">
        <f>+K1770-J1770</f>
        <v>184.76023999999961</v>
      </c>
    </row>
    <row r="1771" spans="1:12" x14ac:dyDescent="0.25">
      <c r="A1771" s="6">
        <v>47</v>
      </c>
      <c r="B1771" s="6" t="s">
        <v>78</v>
      </c>
      <c r="C1771" s="6" t="str">
        <f>A1771&amp;B1771</f>
        <v>47FRANKLIN AVE</v>
      </c>
      <c r="D1771" s="7">
        <v>318710</v>
      </c>
      <c r="E1771" s="7">
        <v>186690</v>
      </c>
      <c r="F1771" s="8">
        <f>+(D1771-E1771)*0.8*-1</f>
        <v>-105616</v>
      </c>
      <c r="G1771" s="9">
        <f>+F1771+D1771</f>
        <v>213094</v>
      </c>
      <c r="H1771" s="10">
        <v>4.3200000000000002E-2</v>
      </c>
      <c r="I1771" s="10">
        <v>3.8859999999999999E-2</v>
      </c>
      <c r="J1771" s="8">
        <f>+H1771*E1771</f>
        <v>8065.0080000000007</v>
      </c>
      <c r="K1771" s="8">
        <f>+G1771*I1771</f>
        <v>8280.8328399999991</v>
      </c>
      <c r="L1771" s="11">
        <f>+K1771-J1771</f>
        <v>215.8248399999984</v>
      </c>
    </row>
    <row r="1772" spans="1:12" x14ac:dyDescent="0.25">
      <c r="A1772" s="6">
        <v>47</v>
      </c>
      <c r="B1772" s="6" t="s">
        <v>84</v>
      </c>
      <c r="C1772" s="6" t="str">
        <f>A1772&amp;B1772</f>
        <v>47GILBERT ST</v>
      </c>
      <c r="D1772" s="7">
        <v>236180</v>
      </c>
      <c r="E1772" s="7">
        <v>120960</v>
      </c>
      <c r="F1772" s="8">
        <f>+(D1772-E1772)*0.8*-1</f>
        <v>-92176</v>
      </c>
      <c r="G1772" s="9">
        <f>+F1772+D1772</f>
        <v>144004</v>
      </c>
      <c r="H1772" s="10">
        <v>4.3200000000000002E-2</v>
      </c>
      <c r="I1772" s="10">
        <v>3.8859999999999999E-2</v>
      </c>
      <c r="J1772" s="8">
        <f>+H1772*E1772</f>
        <v>5225.4720000000007</v>
      </c>
      <c r="K1772" s="8">
        <f>+G1772*I1772</f>
        <v>5595.9954399999997</v>
      </c>
      <c r="L1772" s="11">
        <f>+K1772-J1772</f>
        <v>370.52343999999903</v>
      </c>
    </row>
    <row r="1773" spans="1:12" x14ac:dyDescent="0.25">
      <c r="A1773" s="6">
        <v>47</v>
      </c>
      <c r="B1773" s="6" t="s">
        <v>85</v>
      </c>
      <c r="C1773" s="6" t="str">
        <f>A1773&amp;B1773</f>
        <v>47GRANDVIEW BLVD</v>
      </c>
      <c r="D1773" s="7">
        <v>235340</v>
      </c>
      <c r="E1773" s="7">
        <v>144410</v>
      </c>
      <c r="F1773" s="8">
        <f>+(D1773-E1773)*0.8*-1</f>
        <v>-72744</v>
      </c>
      <c r="G1773" s="9">
        <f>+F1773+D1773</f>
        <v>162596</v>
      </c>
      <c r="H1773" s="10">
        <v>4.3200000000000002E-2</v>
      </c>
      <c r="I1773" s="10">
        <v>3.8859999999999999E-2</v>
      </c>
      <c r="J1773" s="8">
        <f>+H1773*E1773</f>
        <v>6238.5120000000006</v>
      </c>
      <c r="K1773" s="8">
        <f>+G1773*I1773</f>
        <v>6318.48056</v>
      </c>
      <c r="L1773" s="11">
        <f>+K1773-J1773</f>
        <v>79.968559999999343</v>
      </c>
    </row>
    <row r="1774" spans="1:12" x14ac:dyDescent="0.25">
      <c r="A1774" s="6">
        <v>47</v>
      </c>
      <c r="B1774" s="6" t="s">
        <v>87</v>
      </c>
      <c r="C1774" s="6" t="str">
        <f>A1774&amp;B1774</f>
        <v>47GROVE AVE</v>
      </c>
      <c r="D1774" s="7">
        <v>188020</v>
      </c>
      <c r="E1774" s="7">
        <v>135450</v>
      </c>
      <c r="F1774" s="8">
        <f>+(D1774-E1774)*0.8*-1</f>
        <v>-42056</v>
      </c>
      <c r="G1774" s="9">
        <f>+F1774+D1774</f>
        <v>145964</v>
      </c>
      <c r="H1774" s="10">
        <v>4.3200000000000002E-2</v>
      </c>
      <c r="I1774" s="10">
        <v>3.8859999999999999E-2</v>
      </c>
      <c r="J1774" s="8">
        <f>+H1774*E1774</f>
        <v>5851.4400000000005</v>
      </c>
      <c r="K1774" s="8">
        <f>+G1774*I1774</f>
        <v>5672.16104</v>
      </c>
      <c r="L1774" s="11">
        <f>+K1774-J1774</f>
        <v>-179.27896000000055</v>
      </c>
    </row>
    <row r="1775" spans="1:12" x14ac:dyDescent="0.25">
      <c r="A1775" s="6">
        <v>47</v>
      </c>
      <c r="B1775" s="6" t="s">
        <v>90</v>
      </c>
      <c r="C1775" s="6" t="str">
        <f>A1775&amp;B1775</f>
        <v>47HAWKINS ST</v>
      </c>
      <c r="D1775" s="7">
        <v>193620</v>
      </c>
      <c r="E1775" s="7">
        <v>89880</v>
      </c>
      <c r="F1775" s="8">
        <f>+(D1775-E1775)*0.8*-1</f>
        <v>-82992</v>
      </c>
      <c r="G1775" s="9">
        <f>+F1775+D1775</f>
        <v>110628</v>
      </c>
      <c r="H1775" s="10">
        <v>4.3200000000000002E-2</v>
      </c>
      <c r="I1775" s="10">
        <v>3.8859999999999999E-2</v>
      </c>
      <c r="J1775" s="8">
        <f>+H1775*E1775</f>
        <v>3882.8160000000003</v>
      </c>
      <c r="K1775" s="8">
        <f>+G1775*I1775</f>
        <v>4299.0040799999997</v>
      </c>
      <c r="L1775" s="11">
        <f>+K1775-J1775</f>
        <v>416.18807999999945</v>
      </c>
    </row>
    <row r="1776" spans="1:12" x14ac:dyDescent="0.25">
      <c r="A1776" s="6">
        <v>47</v>
      </c>
      <c r="B1776" s="6" t="s">
        <v>102</v>
      </c>
      <c r="C1776" s="6" t="str">
        <f>A1776&amp;B1776</f>
        <v>47IANNOTTI LANE</v>
      </c>
      <c r="D1776" s="7">
        <v>177380</v>
      </c>
      <c r="E1776" s="7">
        <v>117460</v>
      </c>
      <c r="F1776" s="8">
        <f>+(D1776-E1776)*0.8*-1</f>
        <v>-47936</v>
      </c>
      <c r="G1776" s="9">
        <f>+F1776+D1776</f>
        <v>129444</v>
      </c>
      <c r="H1776" s="10">
        <v>4.3200000000000002E-2</v>
      </c>
      <c r="I1776" s="10">
        <v>3.8859999999999999E-2</v>
      </c>
      <c r="J1776" s="8">
        <f>+H1776*E1776</f>
        <v>5074.2719999999999</v>
      </c>
      <c r="K1776" s="8">
        <f>+G1776*I1776</f>
        <v>5030.1938399999999</v>
      </c>
      <c r="L1776" s="11">
        <f>+K1776-J1776</f>
        <v>-44.078160000000025</v>
      </c>
    </row>
    <row r="1777" spans="1:12" x14ac:dyDescent="0.25">
      <c r="A1777" s="6">
        <v>47</v>
      </c>
      <c r="B1777" s="6" t="s">
        <v>109</v>
      </c>
      <c r="C1777" s="6" t="str">
        <f>A1777&amp;B1777</f>
        <v>47KINGS COURT</v>
      </c>
      <c r="D1777" s="7">
        <v>195580</v>
      </c>
      <c r="E1777" s="7">
        <v>123830</v>
      </c>
      <c r="F1777" s="8">
        <f>+(D1777-E1777)*0.8*-1</f>
        <v>-57400</v>
      </c>
      <c r="G1777" s="9">
        <f>+F1777+D1777</f>
        <v>138180</v>
      </c>
      <c r="H1777" s="10">
        <v>4.3200000000000002E-2</v>
      </c>
      <c r="I1777" s="10">
        <v>3.8859999999999999E-2</v>
      </c>
      <c r="J1777" s="8">
        <f>+H1777*E1777</f>
        <v>5349.4560000000001</v>
      </c>
      <c r="K1777" s="8">
        <f>+G1777*I1777</f>
        <v>5369.6747999999998</v>
      </c>
      <c r="L1777" s="11">
        <f>+K1777-J1777</f>
        <v>20.218799999999646</v>
      </c>
    </row>
    <row r="1778" spans="1:12" x14ac:dyDescent="0.25">
      <c r="A1778" s="6">
        <v>47</v>
      </c>
      <c r="B1778" s="6" t="s">
        <v>112</v>
      </c>
      <c r="C1778" s="6" t="str">
        <f>A1778&amp;B1778</f>
        <v>47LAKEVIEW TERR</v>
      </c>
      <c r="D1778" s="7">
        <v>342230</v>
      </c>
      <c r="E1778" s="7">
        <v>203210</v>
      </c>
      <c r="F1778" s="8">
        <f>+(D1778-E1778)*0.8*-1</f>
        <v>-111216</v>
      </c>
      <c r="G1778" s="9">
        <f>+F1778+D1778</f>
        <v>231014</v>
      </c>
      <c r="H1778" s="10">
        <v>4.3200000000000002E-2</v>
      </c>
      <c r="I1778" s="10">
        <v>3.8859999999999999E-2</v>
      </c>
      <c r="J1778" s="8">
        <f>+H1778*E1778</f>
        <v>8778.6720000000005</v>
      </c>
      <c r="K1778" s="8">
        <f>+G1778*I1778</f>
        <v>8977.2040400000005</v>
      </c>
      <c r="L1778" s="11">
        <f>+K1778-J1778</f>
        <v>198.53204000000005</v>
      </c>
    </row>
    <row r="1779" spans="1:12" x14ac:dyDescent="0.25">
      <c r="A1779" s="6">
        <v>47</v>
      </c>
      <c r="B1779" s="6" t="s">
        <v>114</v>
      </c>
      <c r="C1779" s="6" t="str">
        <f>A1779&amp;B1779</f>
        <v>47LAUREL AVE</v>
      </c>
      <c r="D1779" s="7">
        <v>193270</v>
      </c>
      <c r="E1779" s="7">
        <v>124810</v>
      </c>
      <c r="F1779" s="8">
        <f>+(D1779-E1779)*0.8*-1</f>
        <v>-54768</v>
      </c>
      <c r="G1779" s="9">
        <f>+F1779+D1779</f>
        <v>138502</v>
      </c>
      <c r="H1779" s="10">
        <v>4.3200000000000002E-2</v>
      </c>
      <c r="I1779" s="10">
        <v>3.8859999999999999E-2</v>
      </c>
      <c r="J1779" s="8">
        <f>+H1779*E1779</f>
        <v>5391.7920000000004</v>
      </c>
      <c r="K1779" s="8">
        <f>+G1779*I1779</f>
        <v>5382.1877199999999</v>
      </c>
      <c r="L1779" s="11">
        <f>+K1779-J1779</f>
        <v>-9.6042800000004718</v>
      </c>
    </row>
    <row r="1780" spans="1:12" x14ac:dyDescent="0.25">
      <c r="A1780" s="6">
        <v>47</v>
      </c>
      <c r="B1780" s="6" t="s">
        <v>122</v>
      </c>
      <c r="C1780" s="6" t="str">
        <f>A1780&amp;B1780</f>
        <v>47MAPLE AVE</v>
      </c>
      <c r="D1780" s="7">
        <v>200480</v>
      </c>
      <c r="E1780" s="7">
        <v>149800</v>
      </c>
      <c r="F1780" s="8">
        <f>+(D1780-E1780)*0.8*-1</f>
        <v>-40544</v>
      </c>
      <c r="G1780" s="9">
        <f>+F1780+D1780</f>
        <v>159936</v>
      </c>
      <c r="H1780" s="10">
        <v>4.3200000000000002E-2</v>
      </c>
      <c r="I1780" s="10">
        <v>3.8859999999999999E-2</v>
      </c>
      <c r="J1780" s="8">
        <f>+H1780*E1780</f>
        <v>6471.3600000000006</v>
      </c>
      <c r="K1780" s="8">
        <f>+G1780*I1780</f>
        <v>6215.1129599999995</v>
      </c>
      <c r="L1780" s="11">
        <f>+K1780-J1780</f>
        <v>-256.24704000000111</v>
      </c>
    </row>
    <row r="1781" spans="1:12" x14ac:dyDescent="0.25">
      <c r="A1781" s="6">
        <v>47</v>
      </c>
      <c r="B1781" s="6" t="s">
        <v>184</v>
      </c>
      <c r="C1781" s="6" t="str">
        <f>A1781&amp;B1781</f>
        <v>47MCLAUGHLIN TERR</v>
      </c>
      <c r="D1781" s="7">
        <v>265790</v>
      </c>
      <c r="E1781" s="7">
        <v>139020</v>
      </c>
      <c r="F1781" s="8">
        <f>+(D1781-E1781)*0.8*-1</f>
        <v>-101416</v>
      </c>
      <c r="G1781" s="9">
        <f>+F1781+D1781</f>
        <v>164374</v>
      </c>
      <c r="H1781" s="10">
        <v>4.3200000000000002E-2</v>
      </c>
      <c r="I1781" s="10">
        <v>3.8859999999999999E-2</v>
      </c>
      <c r="J1781" s="8">
        <f>+H1781*E1781</f>
        <v>6005.6640000000007</v>
      </c>
      <c r="K1781" s="8">
        <f>+G1781*I1781</f>
        <v>6387.5736399999996</v>
      </c>
      <c r="L1781" s="11">
        <f>+K1781-J1781</f>
        <v>381.90963999999894</v>
      </c>
    </row>
    <row r="1782" spans="1:12" x14ac:dyDescent="0.25">
      <c r="A1782" s="6">
        <v>47</v>
      </c>
      <c r="B1782" s="6" t="s">
        <v>199</v>
      </c>
      <c r="C1782" s="6" t="str">
        <f>A1782&amp;B1782</f>
        <v>47ORANGEWOOD WEST</v>
      </c>
      <c r="D1782" s="7">
        <v>131670</v>
      </c>
      <c r="E1782" s="7">
        <v>82530</v>
      </c>
      <c r="F1782" s="8">
        <f>+(D1782-E1782)*0.8*-1</f>
        <v>-39312</v>
      </c>
      <c r="G1782" s="9">
        <f>+F1782+D1782</f>
        <v>92358</v>
      </c>
      <c r="H1782" s="10">
        <v>4.3200000000000002E-2</v>
      </c>
      <c r="I1782" s="10">
        <v>3.8859999999999999E-2</v>
      </c>
      <c r="J1782" s="8">
        <f>+H1782*E1782</f>
        <v>3565.2960000000003</v>
      </c>
      <c r="K1782" s="8">
        <f>+G1782*I1782</f>
        <v>3589.03188</v>
      </c>
      <c r="L1782" s="11">
        <f>+K1782-J1782</f>
        <v>23.735879999999725</v>
      </c>
    </row>
    <row r="1783" spans="1:12" x14ac:dyDescent="0.25">
      <c r="A1783" s="6">
        <v>47</v>
      </c>
      <c r="B1783" s="6" t="s">
        <v>204</v>
      </c>
      <c r="C1783" s="6" t="str">
        <f>A1783&amp;B1783</f>
        <v>47PAUGASSETT RD</v>
      </c>
      <c r="D1783" s="7">
        <v>216090</v>
      </c>
      <c r="E1783" s="7">
        <v>147980</v>
      </c>
      <c r="F1783" s="8">
        <f>+(D1783-E1783)*0.8*-1</f>
        <v>-54488</v>
      </c>
      <c r="G1783" s="9">
        <f>+F1783+D1783</f>
        <v>161602</v>
      </c>
      <c r="H1783" s="10">
        <v>4.3200000000000002E-2</v>
      </c>
      <c r="I1783" s="10">
        <v>3.8859999999999999E-2</v>
      </c>
      <c r="J1783" s="8">
        <f>+H1783*E1783</f>
        <v>6392.7360000000008</v>
      </c>
      <c r="K1783" s="8">
        <f>+G1783*I1783</f>
        <v>6279.8537200000001</v>
      </c>
      <c r="L1783" s="11">
        <f>+K1783-J1783</f>
        <v>-112.88228000000072</v>
      </c>
    </row>
    <row r="1784" spans="1:12" x14ac:dyDescent="0.25">
      <c r="A1784" s="6">
        <v>47</v>
      </c>
      <c r="B1784" s="6" t="s">
        <v>207</v>
      </c>
      <c r="C1784" s="6" t="str">
        <f>A1784&amp;B1784</f>
        <v>47PLEASANT VIEW RD</v>
      </c>
      <c r="D1784" s="7">
        <v>197960</v>
      </c>
      <c r="E1784" s="7">
        <v>128940</v>
      </c>
      <c r="F1784" s="8">
        <f>+(D1784-E1784)*0.8*-1</f>
        <v>-55216</v>
      </c>
      <c r="G1784" s="9">
        <f>+F1784+D1784</f>
        <v>142744</v>
      </c>
      <c r="H1784" s="10">
        <v>4.3200000000000002E-2</v>
      </c>
      <c r="I1784" s="10">
        <v>3.8859999999999999E-2</v>
      </c>
      <c r="J1784" s="8">
        <f>+H1784*E1784</f>
        <v>5570.2080000000005</v>
      </c>
      <c r="K1784" s="8">
        <f>+G1784*I1784</f>
        <v>5547.0318399999996</v>
      </c>
      <c r="L1784" s="11">
        <f>+K1784-J1784</f>
        <v>-23.176160000000891</v>
      </c>
    </row>
    <row r="1785" spans="1:12" x14ac:dyDescent="0.25">
      <c r="A1785" s="6">
        <v>47</v>
      </c>
      <c r="B1785" s="6" t="s">
        <v>219</v>
      </c>
      <c r="C1785" s="6" t="str">
        <f>A1785&amp;B1785</f>
        <v>47SEYMOUR AVE</v>
      </c>
      <c r="D1785" s="7">
        <v>364350</v>
      </c>
      <c r="E1785" s="7">
        <v>300440</v>
      </c>
      <c r="F1785" s="8">
        <f>+(D1785-E1785)*0.8*-1</f>
        <v>-51128</v>
      </c>
      <c r="G1785" s="9">
        <f>+F1785+D1785</f>
        <v>313222</v>
      </c>
      <c r="H1785" s="10">
        <v>4.3200000000000002E-2</v>
      </c>
      <c r="I1785" s="10">
        <v>3.8859999999999999E-2</v>
      </c>
      <c r="J1785" s="8">
        <f>+H1785*E1785</f>
        <v>12979.008</v>
      </c>
      <c r="K1785" s="8">
        <f>+G1785*I1785</f>
        <v>12171.806919999999</v>
      </c>
      <c r="L1785" s="11">
        <f>+K1785-J1785</f>
        <v>-807.20108000000073</v>
      </c>
    </row>
    <row r="1786" spans="1:12" x14ac:dyDescent="0.25">
      <c r="A1786" s="6">
        <v>47</v>
      </c>
      <c r="B1786" s="6" t="s">
        <v>236</v>
      </c>
      <c r="C1786" s="6" t="str">
        <f>A1786&amp;B1786</f>
        <v>47SUNSET DR</v>
      </c>
      <c r="D1786" s="7">
        <v>192570</v>
      </c>
      <c r="E1786" s="7">
        <v>123480</v>
      </c>
      <c r="F1786" s="8">
        <f>+(D1786-E1786)*0.8*-1</f>
        <v>-55272</v>
      </c>
      <c r="G1786" s="9">
        <f>+F1786+D1786</f>
        <v>137298</v>
      </c>
      <c r="H1786" s="10">
        <v>4.3200000000000002E-2</v>
      </c>
      <c r="I1786" s="10">
        <v>3.8859999999999999E-2</v>
      </c>
      <c r="J1786" s="8">
        <f>+H1786*E1786</f>
        <v>5334.3360000000002</v>
      </c>
      <c r="K1786" s="8">
        <f>+G1786*I1786</f>
        <v>5335.4002799999998</v>
      </c>
      <c r="L1786" s="11">
        <f>+K1786-J1786</f>
        <v>1.0642799999995987</v>
      </c>
    </row>
    <row r="1787" spans="1:12" x14ac:dyDescent="0.25">
      <c r="A1787" s="6">
        <v>47</v>
      </c>
      <c r="B1787" s="6" t="s">
        <v>238</v>
      </c>
      <c r="C1787" s="6" t="str">
        <f>A1787&amp;B1787</f>
        <v>47TENTH ST</v>
      </c>
      <c r="D1787" s="7">
        <v>322980</v>
      </c>
      <c r="E1787" s="7">
        <v>199430</v>
      </c>
      <c r="F1787" s="8">
        <f>+(D1787-E1787)*0.8*-1</f>
        <v>-98840</v>
      </c>
      <c r="G1787" s="9">
        <f>+F1787+D1787</f>
        <v>224140</v>
      </c>
      <c r="H1787" s="10">
        <v>4.3200000000000002E-2</v>
      </c>
      <c r="I1787" s="10">
        <v>3.8859999999999999E-2</v>
      </c>
      <c r="J1787" s="8">
        <f>+H1787*E1787</f>
        <v>8615.3760000000002</v>
      </c>
      <c r="K1787" s="8">
        <f>+G1787*I1787</f>
        <v>8710.0803999999989</v>
      </c>
      <c r="L1787" s="11">
        <f>+K1787-J1787</f>
        <v>94.704399999998714</v>
      </c>
    </row>
    <row r="1788" spans="1:12" x14ac:dyDescent="0.25">
      <c r="A1788" s="6">
        <v>48</v>
      </c>
      <c r="B1788" s="6" t="s">
        <v>1</v>
      </c>
      <c r="C1788" s="6" t="str">
        <f>A1788&amp;B1788</f>
        <v>48ACADEMY HILL RD</v>
      </c>
      <c r="D1788" s="7">
        <v>369390</v>
      </c>
      <c r="E1788" s="7">
        <v>249480</v>
      </c>
      <c r="F1788" s="8">
        <f>+(D1788-E1788)*0.8*-1</f>
        <v>-95928</v>
      </c>
      <c r="G1788" s="9">
        <f>+F1788+D1788</f>
        <v>273462</v>
      </c>
      <c r="H1788" s="10">
        <v>4.3200000000000002E-2</v>
      </c>
      <c r="I1788" s="10">
        <v>3.8859999999999999E-2</v>
      </c>
      <c r="J1788" s="8">
        <f>+H1788*E1788</f>
        <v>10777.536</v>
      </c>
      <c r="K1788" s="8">
        <f>+G1788*I1788</f>
        <v>10626.733319999999</v>
      </c>
      <c r="L1788" s="11">
        <f>+K1788-J1788</f>
        <v>-150.80268000000069</v>
      </c>
    </row>
    <row r="1789" spans="1:12" x14ac:dyDescent="0.25">
      <c r="A1789" s="6">
        <v>48</v>
      </c>
      <c r="B1789" s="6" t="s">
        <v>13</v>
      </c>
      <c r="C1789" s="6" t="str">
        <f>A1789&amp;B1789</f>
        <v>48BELLEVIEW DR</v>
      </c>
      <c r="D1789" s="7">
        <v>234010</v>
      </c>
      <c r="E1789" s="7">
        <v>168210</v>
      </c>
      <c r="F1789" s="8">
        <f>+(D1789-E1789)*0.8*-1</f>
        <v>-52640</v>
      </c>
      <c r="G1789" s="9">
        <f>+F1789+D1789</f>
        <v>181370</v>
      </c>
      <c r="H1789" s="10">
        <v>4.3200000000000002E-2</v>
      </c>
      <c r="I1789" s="10">
        <v>3.8859999999999999E-2</v>
      </c>
      <c r="J1789" s="8">
        <f>+H1789*E1789</f>
        <v>7266.6720000000005</v>
      </c>
      <c r="K1789" s="8">
        <f>+G1789*I1789</f>
        <v>7048.0382</v>
      </c>
      <c r="L1789" s="11">
        <f>+K1789-J1789</f>
        <v>-218.63380000000052</v>
      </c>
    </row>
    <row r="1790" spans="1:12" x14ac:dyDescent="0.25">
      <c r="A1790" s="6">
        <v>48</v>
      </c>
      <c r="B1790" s="6" t="s">
        <v>28</v>
      </c>
      <c r="C1790" s="6" t="str">
        <f>A1790&amp;B1790</f>
        <v>48CHAPEL ST</v>
      </c>
      <c r="D1790" s="7">
        <v>164570</v>
      </c>
      <c r="E1790" s="7">
        <v>87080</v>
      </c>
      <c r="F1790" s="8">
        <f>+(D1790-E1790)*0.8*-1</f>
        <v>-61992</v>
      </c>
      <c r="G1790" s="9">
        <f>+F1790+D1790</f>
        <v>102578</v>
      </c>
      <c r="H1790" s="10">
        <v>4.3200000000000002E-2</v>
      </c>
      <c r="I1790" s="10">
        <v>3.8859999999999999E-2</v>
      </c>
      <c r="J1790" s="8">
        <f>+H1790*E1790</f>
        <v>3761.8560000000002</v>
      </c>
      <c r="K1790" s="8">
        <f>+G1790*I1790</f>
        <v>3986.1810799999998</v>
      </c>
      <c r="L1790" s="11">
        <f>+K1790-J1790</f>
        <v>224.32507999999962</v>
      </c>
    </row>
    <row r="1791" spans="1:12" x14ac:dyDescent="0.25">
      <c r="A1791" s="6">
        <v>48</v>
      </c>
      <c r="B1791" s="6" t="s">
        <v>36</v>
      </c>
      <c r="C1791" s="6" t="str">
        <f>A1791&amp;B1791</f>
        <v>48COMMODORE COMMO</v>
      </c>
      <c r="D1791" s="7">
        <v>170450</v>
      </c>
      <c r="E1791" s="7">
        <v>93170</v>
      </c>
      <c r="F1791" s="8">
        <f>+(D1791-E1791)*0.8*-1</f>
        <v>-61824</v>
      </c>
      <c r="G1791" s="9">
        <f>+F1791+D1791</f>
        <v>108626</v>
      </c>
      <c r="H1791" s="10">
        <v>4.3200000000000002E-2</v>
      </c>
      <c r="I1791" s="10">
        <v>3.8859999999999999E-2</v>
      </c>
      <c r="J1791" s="8">
        <f>+H1791*E1791</f>
        <v>4024.9440000000004</v>
      </c>
      <c r="K1791" s="8">
        <f>+G1791*I1791</f>
        <v>4221.2063600000001</v>
      </c>
      <c r="L1791" s="11">
        <f>+K1791-J1791</f>
        <v>196.26235999999972</v>
      </c>
    </row>
    <row r="1792" spans="1:12" x14ac:dyDescent="0.25">
      <c r="A1792" s="6">
        <v>48</v>
      </c>
      <c r="B1792" s="6" t="s">
        <v>52</v>
      </c>
      <c r="C1792" s="6" t="str">
        <f>A1792&amp;B1792</f>
        <v>48DERBYSHIRE</v>
      </c>
      <c r="D1792" s="7">
        <v>223650</v>
      </c>
      <c r="E1792" s="7">
        <v>129290</v>
      </c>
      <c r="F1792" s="8">
        <f>+(D1792-E1792)*0.8*-1</f>
        <v>-75488</v>
      </c>
      <c r="G1792" s="9">
        <f>+F1792+D1792</f>
        <v>148162</v>
      </c>
      <c r="H1792" s="10">
        <v>4.3200000000000002E-2</v>
      </c>
      <c r="I1792" s="10">
        <v>3.8859999999999999E-2</v>
      </c>
      <c r="J1792" s="8">
        <f>+H1792*E1792</f>
        <v>5585.3280000000004</v>
      </c>
      <c r="K1792" s="8">
        <f>+G1792*I1792</f>
        <v>5757.5753199999999</v>
      </c>
      <c r="L1792" s="11">
        <f>+K1792-J1792</f>
        <v>172.24731999999949</v>
      </c>
    </row>
    <row r="1793" spans="1:12" x14ac:dyDescent="0.25">
      <c r="A1793" s="6">
        <v>48</v>
      </c>
      <c r="B1793" s="6" t="s">
        <v>78</v>
      </c>
      <c r="C1793" s="6" t="str">
        <f>A1793&amp;B1793</f>
        <v>48FRANKLIN AVE</v>
      </c>
      <c r="D1793" s="7">
        <v>261030</v>
      </c>
      <c r="E1793" s="7">
        <v>164430</v>
      </c>
      <c r="F1793" s="8">
        <f>+(D1793-E1793)*0.8*-1</f>
        <v>-77280</v>
      </c>
      <c r="G1793" s="9">
        <f>+F1793+D1793</f>
        <v>183750</v>
      </c>
      <c r="H1793" s="10">
        <v>4.3200000000000002E-2</v>
      </c>
      <c r="I1793" s="10">
        <v>3.8859999999999999E-2</v>
      </c>
      <c r="J1793" s="8">
        <f>+H1793*E1793</f>
        <v>7103.3760000000002</v>
      </c>
      <c r="K1793" s="8">
        <f>+G1793*I1793</f>
        <v>7140.5249999999996</v>
      </c>
      <c r="L1793" s="11">
        <f>+K1793-J1793</f>
        <v>37.148999999999432</v>
      </c>
    </row>
    <row r="1794" spans="1:12" x14ac:dyDescent="0.25">
      <c r="A1794" s="6">
        <v>48</v>
      </c>
      <c r="B1794" s="6" t="s">
        <v>88</v>
      </c>
      <c r="C1794" s="6" t="str">
        <f>A1794&amp;B1794</f>
        <v>48HAROLD AVE</v>
      </c>
      <c r="D1794" s="7">
        <v>229670</v>
      </c>
      <c r="E1794" s="7">
        <v>161770</v>
      </c>
      <c r="F1794" s="8">
        <f>+(D1794-E1794)*0.8*-1</f>
        <v>-54320</v>
      </c>
      <c r="G1794" s="9">
        <f>+F1794+D1794</f>
        <v>175350</v>
      </c>
      <c r="H1794" s="10">
        <v>4.3200000000000002E-2</v>
      </c>
      <c r="I1794" s="10">
        <v>3.8859999999999999E-2</v>
      </c>
      <c r="J1794" s="8">
        <f>+H1794*E1794</f>
        <v>6988.4639999999999</v>
      </c>
      <c r="K1794" s="8">
        <f>+G1794*I1794</f>
        <v>6814.1009999999997</v>
      </c>
      <c r="L1794" s="11">
        <f>+K1794-J1794</f>
        <v>-174.36300000000028</v>
      </c>
    </row>
    <row r="1795" spans="1:12" x14ac:dyDescent="0.25">
      <c r="A1795" s="6">
        <v>48</v>
      </c>
      <c r="B1795" s="6" t="s">
        <v>94</v>
      </c>
      <c r="C1795" s="6" t="str">
        <f>A1795&amp;B1795</f>
        <v>48HIGH ST</v>
      </c>
      <c r="D1795" s="7">
        <v>156240</v>
      </c>
      <c r="E1795" s="7">
        <v>93030</v>
      </c>
      <c r="F1795" s="8">
        <f>+(D1795-E1795)*0.8*-1</f>
        <v>-50568</v>
      </c>
      <c r="G1795" s="9">
        <f>+F1795+D1795</f>
        <v>105672</v>
      </c>
      <c r="H1795" s="10">
        <v>4.3200000000000002E-2</v>
      </c>
      <c r="I1795" s="10">
        <v>3.8859999999999999E-2</v>
      </c>
      <c r="J1795" s="8">
        <f>+H1795*E1795</f>
        <v>4018.8960000000002</v>
      </c>
      <c r="K1795" s="8">
        <f>+G1795*I1795</f>
        <v>4106.41392</v>
      </c>
      <c r="L1795" s="11">
        <f>+K1795-J1795</f>
        <v>87.517919999999776</v>
      </c>
    </row>
    <row r="1796" spans="1:12" x14ac:dyDescent="0.25">
      <c r="A1796" s="6">
        <v>48</v>
      </c>
      <c r="B1796" s="6" t="s">
        <v>114</v>
      </c>
      <c r="C1796" s="6" t="str">
        <f>A1796&amp;B1796</f>
        <v>48LAUREL AVE</v>
      </c>
      <c r="D1796" s="7">
        <v>211750</v>
      </c>
      <c r="E1796" s="7">
        <v>131040</v>
      </c>
      <c r="F1796" s="8">
        <f>+(D1796-E1796)*0.8*-1</f>
        <v>-64568</v>
      </c>
      <c r="G1796" s="9">
        <f>+F1796+D1796</f>
        <v>147182</v>
      </c>
      <c r="H1796" s="10">
        <v>4.3200000000000002E-2</v>
      </c>
      <c r="I1796" s="10">
        <v>3.8859999999999999E-2</v>
      </c>
      <c r="J1796" s="8">
        <f>+H1796*E1796</f>
        <v>5660.9279999999999</v>
      </c>
      <c r="K1796" s="8">
        <f>+G1796*I1796</f>
        <v>5719.4925199999998</v>
      </c>
      <c r="L1796" s="11">
        <f>+K1796-J1796</f>
        <v>58.564519999999902</v>
      </c>
    </row>
    <row r="1797" spans="1:12" x14ac:dyDescent="0.25">
      <c r="A1797" s="6">
        <v>48.5</v>
      </c>
      <c r="B1797" s="6" t="s">
        <v>114</v>
      </c>
      <c r="C1797" s="6" t="str">
        <f>A1797&amp;B1797</f>
        <v>48.5LAUREL AVE</v>
      </c>
      <c r="D1797" s="7">
        <v>201040</v>
      </c>
      <c r="E1797" s="7">
        <v>128520</v>
      </c>
      <c r="F1797" s="8">
        <f>+(D1797-E1797)*0.8*-1</f>
        <v>-58016</v>
      </c>
      <c r="G1797" s="9">
        <f>+F1797+D1797</f>
        <v>143024</v>
      </c>
      <c r="H1797" s="10">
        <v>4.3200000000000002E-2</v>
      </c>
      <c r="I1797" s="10">
        <v>3.8859999999999999E-2</v>
      </c>
      <c r="J1797" s="8">
        <f>+H1797*E1797</f>
        <v>5552.0640000000003</v>
      </c>
      <c r="K1797" s="8">
        <f>+G1797*I1797</f>
        <v>5557.9126399999996</v>
      </c>
      <c r="L1797" s="11">
        <f>+K1797-J1797</f>
        <v>5.84863999999925</v>
      </c>
    </row>
    <row r="1798" spans="1:12" x14ac:dyDescent="0.25">
      <c r="A1798" s="6">
        <v>48</v>
      </c>
      <c r="B1798" s="6" t="s">
        <v>117</v>
      </c>
      <c r="C1798" s="6" t="str">
        <f>A1798&amp;B1798</f>
        <v>48LEWIS ST</v>
      </c>
      <c r="D1798" s="7">
        <v>129150</v>
      </c>
      <c r="E1798" s="7">
        <v>91000</v>
      </c>
      <c r="F1798" s="8">
        <f>+(D1798-E1798)*0.8*-1</f>
        <v>-30520</v>
      </c>
      <c r="G1798" s="9">
        <f>+F1798+D1798</f>
        <v>98630</v>
      </c>
      <c r="H1798" s="10">
        <v>4.3200000000000002E-2</v>
      </c>
      <c r="I1798" s="10">
        <v>3.8859999999999999E-2</v>
      </c>
      <c r="J1798" s="8">
        <f>+H1798*E1798</f>
        <v>3931.2000000000003</v>
      </c>
      <c r="K1798" s="8">
        <f>+G1798*I1798</f>
        <v>3832.7617999999998</v>
      </c>
      <c r="L1798" s="11">
        <f>+K1798-J1798</f>
        <v>-98.438200000000506</v>
      </c>
    </row>
    <row r="1799" spans="1:12" x14ac:dyDescent="0.25">
      <c r="A1799" s="6">
        <v>48</v>
      </c>
      <c r="B1799" s="6" t="s">
        <v>122</v>
      </c>
      <c r="C1799" s="6" t="str">
        <f>A1799&amp;B1799</f>
        <v>48MAPLE AVE</v>
      </c>
      <c r="D1799" s="7">
        <v>370930</v>
      </c>
      <c r="E1799" s="7">
        <v>202160</v>
      </c>
      <c r="F1799" s="8">
        <f>+(D1799-E1799)*0.8*-1</f>
        <v>-135016</v>
      </c>
      <c r="G1799" s="9">
        <f>+F1799+D1799</f>
        <v>235914</v>
      </c>
      <c r="H1799" s="10">
        <v>4.3200000000000002E-2</v>
      </c>
      <c r="I1799" s="10">
        <v>3.8859999999999999E-2</v>
      </c>
      <c r="J1799" s="8">
        <f>+H1799*E1799</f>
        <v>8733.3119999999999</v>
      </c>
      <c r="K1799" s="8">
        <f>+G1799*I1799</f>
        <v>9167.6180399999994</v>
      </c>
      <c r="L1799" s="11">
        <f>+K1799-J1799</f>
        <v>434.30603999999948</v>
      </c>
    </row>
    <row r="1800" spans="1:12" x14ac:dyDescent="0.25">
      <c r="A1800" s="6">
        <v>48</v>
      </c>
      <c r="B1800" s="6" t="s">
        <v>184</v>
      </c>
      <c r="C1800" s="6" t="str">
        <f>A1800&amp;B1800</f>
        <v>48MCLAUGHLIN TERR</v>
      </c>
      <c r="D1800" s="7">
        <v>314370</v>
      </c>
      <c r="E1800" s="7">
        <v>168560</v>
      </c>
      <c r="F1800" s="8">
        <f>+(D1800-E1800)*0.8*-1</f>
        <v>-116648</v>
      </c>
      <c r="G1800" s="9">
        <f>+F1800+D1800</f>
        <v>197722</v>
      </c>
      <c r="H1800" s="10">
        <v>4.3200000000000002E-2</v>
      </c>
      <c r="I1800" s="10">
        <v>3.8859999999999999E-2</v>
      </c>
      <c r="J1800" s="8">
        <f>+H1800*E1800</f>
        <v>7281.7920000000004</v>
      </c>
      <c r="K1800" s="8">
        <f>+G1800*I1800</f>
        <v>7683.4769200000001</v>
      </c>
      <c r="L1800" s="11">
        <f>+K1800-J1800</f>
        <v>401.68491999999969</v>
      </c>
    </row>
    <row r="1801" spans="1:12" x14ac:dyDescent="0.25">
      <c r="A1801" s="6">
        <v>48</v>
      </c>
      <c r="B1801" s="6" t="s">
        <v>188</v>
      </c>
      <c r="C1801" s="6" t="str">
        <f>A1801&amp;B1801</f>
        <v>48MOUNTAIN ST</v>
      </c>
      <c r="D1801" s="7">
        <v>247660</v>
      </c>
      <c r="E1801" s="7">
        <v>162820</v>
      </c>
      <c r="F1801" s="8">
        <f>+(D1801-E1801)*0.8*-1</f>
        <v>-67872</v>
      </c>
      <c r="G1801" s="9">
        <f>+F1801+D1801</f>
        <v>179788</v>
      </c>
      <c r="H1801" s="10">
        <v>4.3200000000000002E-2</v>
      </c>
      <c r="I1801" s="10">
        <v>3.8859999999999999E-2</v>
      </c>
      <c r="J1801" s="8">
        <f>+H1801*E1801</f>
        <v>7033.8240000000005</v>
      </c>
      <c r="K1801" s="8">
        <f>+G1801*I1801</f>
        <v>6986.5616799999998</v>
      </c>
      <c r="L1801" s="11">
        <f>+K1801-J1801</f>
        <v>-47.262320000000727</v>
      </c>
    </row>
    <row r="1802" spans="1:12" x14ac:dyDescent="0.25">
      <c r="A1802" s="6">
        <v>48</v>
      </c>
      <c r="B1802" s="6" t="s">
        <v>199</v>
      </c>
      <c r="C1802" s="6" t="str">
        <f>A1802&amp;B1802</f>
        <v>48ORANGEWOOD WEST</v>
      </c>
      <c r="D1802" s="7">
        <v>157360</v>
      </c>
      <c r="E1802" s="7">
        <v>92190</v>
      </c>
      <c r="F1802" s="8">
        <f>+(D1802-E1802)*0.8*-1</f>
        <v>-52136</v>
      </c>
      <c r="G1802" s="9">
        <f>+F1802+D1802</f>
        <v>105224</v>
      </c>
      <c r="H1802" s="10">
        <v>4.3200000000000002E-2</v>
      </c>
      <c r="I1802" s="10">
        <v>3.8859999999999999E-2</v>
      </c>
      <c r="J1802" s="8">
        <f>+H1802*E1802</f>
        <v>3982.6080000000002</v>
      </c>
      <c r="K1802" s="8">
        <f>+G1802*I1802</f>
        <v>4089.0046399999997</v>
      </c>
      <c r="L1802" s="11">
        <f>+K1802-J1802</f>
        <v>106.39663999999948</v>
      </c>
    </row>
    <row r="1803" spans="1:12" x14ac:dyDescent="0.25">
      <c r="A1803" s="6">
        <v>48</v>
      </c>
      <c r="B1803" s="6" t="s">
        <v>221</v>
      </c>
      <c r="C1803" s="6" t="str">
        <f>A1803&amp;B1803</f>
        <v>48SHERWOOD AVE</v>
      </c>
      <c r="D1803" s="7">
        <v>182140</v>
      </c>
      <c r="E1803" s="7">
        <v>130130</v>
      </c>
      <c r="F1803" s="8">
        <f>+(D1803-E1803)*0.8*-1</f>
        <v>-41608</v>
      </c>
      <c r="G1803" s="9">
        <f>+F1803+D1803</f>
        <v>140532</v>
      </c>
      <c r="H1803" s="10">
        <v>4.3200000000000002E-2</v>
      </c>
      <c r="I1803" s="10">
        <v>3.8859999999999999E-2</v>
      </c>
      <c r="J1803" s="8">
        <f>+H1803*E1803</f>
        <v>5621.616</v>
      </c>
      <c r="K1803" s="8">
        <f>+G1803*I1803</f>
        <v>5461.0735199999999</v>
      </c>
      <c r="L1803" s="11">
        <f>+K1803-J1803</f>
        <v>-160.54248000000007</v>
      </c>
    </row>
    <row r="1804" spans="1:12" x14ac:dyDescent="0.25">
      <c r="A1804" s="6">
        <v>49</v>
      </c>
      <c r="B1804" s="6" t="s">
        <v>1</v>
      </c>
      <c r="C1804" s="6" t="str">
        <f>A1804&amp;B1804</f>
        <v>49ACADEMY HILL RD</v>
      </c>
      <c r="D1804" s="7">
        <v>209160</v>
      </c>
      <c r="E1804" s="7">
        <v>149870</v>
      </c>
      <c r="F1804" s="8">
        <f>+(D1804-E1804)*0.8*-1</f>
        <v>-47432</v>
      </c>
      <c r="G1804" s="9">
        <f>+F1804+D1804</f>
        <v>161728</v>
      </c>
      <c r="H1804" s="10">
        <v>4.3200000000000002E-2</v>
      </c>
      <c r="I1804" s="10">
        <v>3.8859999999999999E-2</v>
      </c>
      <c r="J1804" s="8">
        <f>+H1804*E1804</f>
        <v>6474.384</v>
      </c>
      <c r="K1804" s="8">
        <f>+G1804*I1804</f>
        <v>6284.7500799999998</v>
      </c>
      <c r="L1804" s="11">
        <f>+K1804-J1804</f>
        <v>-189.63392000000022</v>
      </c>
    </row>
    <row r="1805" spans="1:12" x14ac:dyDescent="0.25">
      <c r="A1805" s="6">
        <v>49</v>
      </c>
      <c r="B1805" s="6" t="s">
        <v>6</v>
      </c>
      <c r="C1805" s="6" t="str">
        <f>A1805&amp;B1805</f>
        <v>49ATWATER AVE</v>
      </c>
      <c r="D1805" s="7">
        <v>346360</v>
      </c>
      <c r="E1805" s="7">
        <v>236320</v>
      </c>
      <c r="F1805" s="8">
        <f>+(D1805-E1805)*0.8*-1</f>
        <v>-88032</v>
      </c>
      <c r="G1805" s="9">
        <f>+F1805+D1805</f>
        <v>258328</v>
      </c>
      <c r="H1805" s="10">
        <v>4.3200000000000002E-2</v>
      </c>
      <c r="I1805" s="10">
        <v>3.8859999999999999E-2</v>
      </c>
      <c r="J1805" s="8">
        <f>+H1805*E1805</f>
        <v>10209.024000000001</v>
      </c>
      <c r="K1805" s="8">
        <f>+G1805*I1805</f>
        <v>10038.62608</v>
      </c>
      <c r="L1805" s="11">
        <f>+K1805-J1805</f>
        <v>-170.39792000000125</v>
      </c>
    </row>
    <row r="1806" spans="1:12" x14ac:dyDescent="0.25">
      <c r="A1806" s="6">
        <v>49</v>
      </c>
      <c r="B1806" s="6" t="s">
        <v>13</v>
      </c>
      <c r="C1806" s="6" t="str">
        <f>A1806&amp;B1806</f>
        <v>49BELLEVIEW DR</v>
      </c>
      <c r="D1806" s="7">
        <v>261170</v>
      </c>
      <c r="E1806" s="7">
        <v>177450</v>
      </c>
      <c r="F1806" s="8">
        <f>+(D1806-E1806)*0.8*-1</f>
        <v>-66976</v>
      </c>
      <c r="G1806" s="9">
        <f>+F1806+D1806</f>
        <v>194194</v>
      </c>
      <c r="H1806" s="10">
        <v>4.3200000000000002E-2</v>
      </c>
      <c r="I1806" s="10">
        <v>3.8859999999999999E-2</v>
      </c>
      <c r="J1806" s="8">
        <f>+H1806*E1806</f>
        <v>7665.84</v>
      </c>
      <c r="K1806" s="8">
        <f>+G1806*I1806</f>
        <v>7546.3788399999994</v>
      </c>
      <c r="L1806" s="11">
        <f>+K1806-J1806</f>
        <v>-119.46116000000075</v>
      </c>
    </row>
    <row r="1807" spans="1:12" x14ac:dyDescent="0.25">
      <c r="A1807" s="6">
        <v>49</v>
      </c>
      <c r="B1807" s="6" t="s">
        <v>28</v>
      </c>
      <c r="C1807" s="6" t="str">
        <f>A1807&amp;B1807</f>
        <v>49CHAPEL ST</v>
      </c>
      <c r="D1807" s="7">
        <v>183050</v>
      </c>
      <c r="E1807" s="7">
        <v>106540</v>
      </c>
      <c r="F1807" s="8">
        <f>+(D1807-E1807)*0.8*-1</f>
        <v>-61208</v>
      </c>
      <c r="G1807" s="9">
        <f>+F1807+D1807</f>
        <v>121842</v>
      </c>
      <c r="H1807" s="10">
        <v>4.3200000000000002E-2</v>
      </c>
      <c r="I1807" s="10">
        <v>3.8859999999999999E-2</v>
      </c>
      <c r="J1807" s="8">
        <f>+H1807*E1807</f>
        <v>4602.5280000000002</v>
      </c>
      <c r="K1807" s="8">
        <f>+G1807*I1807</f>
        <v>4734.7801199999994</v>
      </c>
      <c r="L1807" s="11">
        <f>+K1807-J1807</f>
        <v>132.25211999999919</v>
      </c>
    </row>
    <row r="1808" spans="1:12" x14ac:dyDescent="0.25">
      <c r="A1808" s="6">
        <v>49</v>
      </c>
      <c r="B1808" s="6" t="s">
        <v>36</v>
      </c>
      <c r="C1808" s="6" t="str">
        <f>A1808&amp;B1808</f>
        <v>49COMMODORE COMMO</v>
      </c>
      <c r="D1808" s="7">
        <v>170450</v>
      </c>
      <c r="E1808" s="7">
        <v>93170</v>
      </c>
      <c r="F1808" s="8">
        <f>+(D1808-E1808)*0.8*-1</f>
        <v>-61824</v>
      </c>
      <c r="G1808" s="9">
        <f>+F1808+D1808</f>
        <v>108626</v>
      </c>
      <c r="H1808" s="10">
        <v>4.3200000000000002E-2</v>
      </c>
      <c r="I1808" s="10">
        <v>3.8859999999999999E-2</v>
      </c>
      <c r="J1808" s="8">
        <f>+H1808*E1808</f>
        <v>4024.9440000000004</v>
      </c>
      <c r="K1808" s="8">
        <f>+G1808*I1808</f>
        <v>4221.2063600000001</v>
      </c>
      <c r="L1808" s="11">
        <f>+K1808-J1808</f>
        <v>196.26235999999972</v>
      </c>
    </row>
    <row r="1809" spans="1:12" x14ac:dyDescent="0.25">
      <c r="A1809" s="6">
        <v>49</v>
      </c>
      <c r="B1809" s="6" t="s">
        <v>40</v>
      </c>
      <c r="C1809" s="6" t="str">
        <f>A1809&amp;B1809</f>
        <v>49COPPOLA TERR</v>
      </c>
      <c r="D1809" s="7">
        <v>147770</v>
      </c>
      <c r="E1809" s="7">
        <v>94640</v>
      </c>
      <c r="F1809" s="8">
        <f>+(D1809-E1809)*0.8*-1</f>
        <v>-42504</v>
      </c>
      <c r="G1809" s="9">
        <f>+F1809+D1809</f>
        <v>105266</v>
      </c>
      <c r="H1809" s="10">
        <v>4.3200000000000002E-2</v>
      </c>
      <c r="I1809" s="10">
        <v>3.8859999999999999E-2</v>
      </c>
      <c r="J1809" s="8">
        <f>+H1809*E1809</f>
        <v>4088.4480000000003</v>
      </c>
      <c r="K1809" s="8">
        <f>+G1809*I1809</f>
        <v>4090.6367599999999</v>
      </c>
      <c r="L1809" s="11">
        <f>+K1809-J1809</f>
        <v>2.1887599999995473</v>
      </c>
    </row>
    <row r="1810" spans="1:12" x14ac:dyDescent="0.25">
      <c r="A1810" s="6">
        <v>49</v>
      </c>
      <c r="B1810" s="6" t="s">
        <v>41</v>
      </c>
      <c r="C1810" s="6" t="str">
        <f>A1810&amp;B1810</f>
        <v>49COTTAGE ST</v>
      </c>
      <c r="D1810" s="7">
        <v>270200</v>
      </c>
      <c r="E1810" s="7">
        <v>134540</v>
      </c>
      <c r="F1810" s="8">
        <f>+(D1810-E1810)*0.8*-1</f>
        <v>-108528</v>
      </c>
      <c r="G1810" s="9">
        <f>+F1810+D1810</f>
        <v>161672</v>
      </c>
      <c r="H1810" s="10">
        <v>4.3200000000000002E-2</v>
      </c>
      <c r="I1810" s="10">
        <v>3.8859999999999999E-2</v>
      </c>
      <c r="J1810" s="8">
        <f>+H1810*E1810</f>
        <v>5812.1280000000006</v>
      </c>
      <c r="K1810" s="8">
        <f>+G1810*I1810</f>
        <v>6282.5739199999998</v>
      </c>
      <c r="L1810" s="11">
        <f>+K1810-J1810</f>
        <v>470.44591999999921</v>
      </c>
    </row>
    <row r="1811" spans="1:12" x14ac:dyDescent="0.25">
      <c r="A1811" s="6">
        <v>49</v>
      </c>
      <c r="B1811" s="6" t="s">
        <v>50</v>
      </c>
      <c r="C1811" s="6" t="str">
        <f>A1811&amp;B1811</f>
        <v>49DERBY NECK RD</v>
      </c>
      <c r="D1811" s="7">
        <v>430570</v>
      </c>
      <c r="E1811" s="7">
        <v>276920</v>
      </c>
      <c r="F1811" s="8">
        <f>+(D1811-E1811)*0.8*-1</f>
        <v>-122920</v>
      </c>
      <c r="G1811" s="9">
        <f>+F1811+D1811</f>
        <v>307650</v>
      </c>
      <c r="H1811" s="10">
        <v>4.3200000000000002E-2</v>
      </c>
      <c r="I1811" s="10">
        <v>3.8859999999999999E-2</v>
      </c>
      <c r="J1811" s="8">
        <f>+H1811*E1811</f>
        <v>11962.944000000001</v>
      </c>
      <c r="K1811" s="8">
        <f>+G1811*I1811</f>
        <v>11955.279</v>
      </c>
      <c r="L1811" s="11">
        <f>+K1811-J1811</f>
        <v>-7.6650000000008731</v>
      </c>
    </row>
    <row r="1812" spans="1:12" x14ac:dyDescent="0.25">
      <c r="A1812" s="6">
        <v>49</v>
      </c>
      <c r="B1812" s="6" t="s">
        <v>52</v>
      </c>
      <c r="C1812" s="6" t="str">
        <f>A1812&amp;B1812</f>
        <v>49DERBYSHIRE</v>
      </c>
      <c r="D1812" s="7">
        <v>193550</v>
      </c>
      <c r="E1812" s="7">
        <v>113750</v>
      </c>
      <c r="F1812" s="8">
        <f>+(D1812-E1812)*0.8*-1</f>
        <v>-63840</v>
      </c>
      <c r="G1812" s="9">
        <f>+F1812+D1812</f>
        <v>129710</v>
      </c>
      <c r="H1812" s="10">
        <v>4.3200000000000002E-2</v>
      </c>
      <c r="I1812" s="10">
        <v>3.8859999999999999E-2</v>
      </c>
      <c r="J1812" s="8">
        <f>+H1812*E1812</f>
        <v>4914</v>
      </c>
      <c r="K1812" s="8">
        <f>+G1812*I1812</f>
        <v>5040.5306</v>
      </c>
      <c r="L1812" s="11">
        <f>+K1812-J1812</f>
        <v>126.53060000000005</v>
      </c>
    </row>
    <row r="1813" spans="1:12" x14ac:dyDescent="0.25">
      <c r="A1813" s="6">
        <v>49</v>
      </c>
      <c r="B1813" s="6" t="s">
        <v>66</v>
      </c>
      <c r="C1813" s="6" t="str">
        <f>A1813&amp;B1813</f>
        <v>49EMMETT AVE</v>
      </c>
      <c r="D1813" s="7">
        <v>148750</v>
      </c>
      <c r="E1813" s="7">
        <v>96320</v>
      </c>
      <c r="F1813" s="8">
        <f>+(D1813-E1813)*0.8*-1</f>
        <v>-41944</v>
      </c>
      <c r="G1813" s="9">
        <f>+F1813+D1813</f>
        <v>106806</v>
      </c>
      <c r="H1813" s="10">
        <v>4.3200000000000002E-2</v>
      </c>
      <c r="I1813" s="10">
        <v>3.8859999999999999E-2</v>
      </c>
      <c r="J1813" s="8">
        <f>+H1813*E1813</f>
        <v>4161.0240000000003</v>
      </c>
      <c r="K1813" s="8">
        <f>+G1813*I1813</f>
        <v>4150.4811600000003</v>
      </c>
      <c r="L1813" s="11">
        <f>+K1813-J1813</f>
        <v>-10.542840000000069</v>
      </c>
    </row>
    <row r="1814" spans="1:12" x14ac:dyDescent="0.25">
      <c r="A1814" s="6">
        <v>49</v>
      </c>
      <c r="B1814" s="6" t="s">
        <v>78</v>
      </c>
      <c r="C1814" s="6" t="str">
        <f>A1814&amp;B1814</f>
        <v>49FRANKLIN AVE</v>
      </c>
      <c r="D1814" s="7">
        <v>377370</v>
      </c>
      <c r="E1814" s="7">
        <v>255150</v>
      </c>
      <c r="F1814" s="8">
        <f>+(D1814-E1814)*0.8*-1</f>
        <v>-97776</v>
      </c>
      <c r="G1814" s="9">
        <f>+F1814+D1814</f>
        <v>279594</v>
      </c>
      <c r="H1814" s="10">
        <v>4.3200000000000002E-2</v>
      </c>
      <c r="I1814" s="10">
        <v>3.8859999999999999E-2</v>
      </c>
      <c r="J1814" s="8">
        <f>+H1814*E1814</f>
        <v>11022.480000000001</v>
      </c>
      <c r="K1814" s="8">
        <f>+G1814*I1814</f>
        <v>10865.02284</v>
      </c>
      <c r="L1814" s="11">
        <f>+K1814-J1814</f>
        <v>-157.45716000000175</v>
      </c>
    </row>
    <row r="1815" spans="1:12" x14ac:dyDescent="0.25">
      <c r="A1815" s="6">
        <v>49</v>
      </c>
      <c r="B1815" s="6" t="s">
        <v>85</v>
      </c>
      <c r="C1815" s="6" t="str">
        <f>A1815&amp;B1815</f>
        <v>49GRANDVIEW BLVD</v>
      </c>
      <c r="D1815" s="7">
        <v>364980</v>
      </c>
      <c r="E1815" s="7">
        <v>224070</v>
      </c>
      <c r="F1815" s="8">
        <f>+(D1815-E1815)*0.8*-1</f>
        <v>-112728</v>
      </c>
      <c r="G1815" s="9">
        <f>+F1815+D1815</f>
        <v>252252</v>
      </c>
      <c r="H1815" s="10">
        <v>4.3200000000000002E-2</v>
      </c>
      <c r="I1815" s="10">
        <v>3.8859999999999999E-2</v>
      </c>
      <c r="J1815" s="8">
        <f>+H1815*E1815</f>
        <v>9679.8240000000005</v>
      </c>
      <c r="K1815" s="8">
        <f>+G1815*I1815</f>
        <v>9802.5127199999988</v>
      </c>
      <c r="L1815" s="11">
        <f>+K1815-J1815</f>
        <v>122.68871999999828</v>
      </c>
    </row>
    <row r="1816" spans="1:12" x14ac:dyDescent="0.25">
      <c r="A1816" s="6">
        <v>49</v>
      </c>
      <c r="B1816" s="6" t="s">
        <v>94</v>
      </c>
      <c r="C1816" s="6" t="str">
        <f>A1816&amp;B1816</f>
        <v>49HIGH ST</v>
      </c>
      <c r="D1816" s="7">
        <v>126700</v>
      </c>
      <c r="E1816" s="7">
        <v>91840</v>
      </c>
      <c r="F1816" s="8">
        <f>+(D1816-E1816)*0.8*-1</f>
        <v>-27888</v>
      </c>
      <c r="G1816" s="9">
        <f>+F1816+D1816</f>
        <v>98812</v>
      </c>
      <c r="H1816" s="10">
        <v>4.3200000000000002E-2</v>
      </c>
      <c r="I1816" s="10">
        <v>3.8859999999999999E-2</v>
      </c>
      <c r="J1816" s="8">
        <f>+H1816*E1816</f>
        <v>3967.4880000000003</v>
      </c>
      <c r="K1816" s="8">
        <f>+G1816*I1816</f>
        <v>3839.8343199999999</v>
      </c>
      <c r="L1816" s="11">
        <f>+K1816-J1816</f>
        <v>-127.65368000000035</v>
      </c>
    </row>
    <row r="1817" spans="1:12" x14ac:dyDescent="0.25">
      <c r="A1817" s="6">
        <v>49</v>
      </c>
      <c r="B1817" s="6" t="s">
        <v>98</v>
      </c>
      <c r="C1817" s="6" t="str">
        <f>A1817&amp;B1817</f>
        <v>49HILLCREST AVE</v>
      </c>
      <c r="D1817" s="7">
        <v>211820</v>
      </c>
      <c r="E1817" s="7">
        <v>141190</v>
      </c>
      <c r="F1817" s="8">
        <f>+(D1817-E1817)*0.8*-1</f>
        <v>-56504</v>
      </c>
      <c r="G1817" s="9">
        <f>+F1817+D1817</f>
        <v>155316</v>
      </c>
      <c r="H1817" s="10">
        <v>4.3200000000000002E-2</v>
      </c>
      <c r="I1817" s="10">
        <v>3.8859999999999999E-2</v>
      </c>
      <c r="J1817" s="8">
        <f>+H1817*E1817</f>
        <v>6099.4080000000004</v>
      </c>
      <c r="K1817" s="8">
        <f>+G1817*I1817</f>
        <v>6035.5797599999996</v>
      </c>
      <c r="L1817" s="11">
        <f>+K1817-J1817</f>
        <v>-63.828240000000733</v>
      </c>
    </row>
    <row r="1818" spans="1:12" x14ac:dyDescent="0.25">
      <c r="A1818" s="6">
        <v>49</v>
      </c>
      <c r="B1818" s="6" t="s">
        <v>103</v>
      </c>
      <c r="C1818" s="6" t="str">
        <f>A1818&amp;B1818</f>
        <v>49IDA AVE</v>
      </c>
      <c r="D1818" s="7">
        <v>182420</v>
      </c>
      <c r="E1818" s="7">
        <v>121310</v>
      </c>
      <c r="F1818" s="8">
        <f>+(D1818-E1818)*0.8*-1</f>
        <v>-48888</v>
      </c>
      <c r="G1818" s="9">
        <f>+F1818+D1818</f>
        <v>133532</v>
      </c>
      <c r="H1818" s="10">
        <v>4.3200000000000002E-2</v>
      </c>
      <c r="I1818" s="10">
        <v>3.8859999999999999E-2</v>
      </c>
      <c r="J1818" s="8">
        <f>+H1818*E1818</f>
        <v>5240.5920000000006</v>
      </c>
      <c r="K1818" s="8">
        <f>+G1818*I1818</f>
        <v>5189.0535199999995</v>
      </c>
      <c r="L1818" s="11">
        <f>+K1818-J1818</f>
        <v>-51.538480000001073</v>
      </c>
    </row>
    <row r="1819" spans="1:12" x14ac:dyDescent="0.25">
      <c r="A1819" s="6">
        <v>49</v>
      </c>
      <c r="B1819" s="6" t="s">
        <v>104</v>
      </c>
      <c r="C1819" s="6" t="str">
        <f>A1819&amp;B1819</f>
        <v>49INDIAN AVE</v>
      </c>
      <c r="D1819" s="7">
        <v>193410</v>
      </c>
      <c r="E1819" s="7">
        <v>134190</v>
      </c>
      <c r="F1819" s="8">
        <f>+(D1819-E1819)*0.8*-1</f>
        <v>-47376</v>
      </c>
      <c r="G1819" s="9">
        <f>+F1819+D1819</f>
        <v>146034</v>
      </c>
      <c r="H1819" s="10">
        <v>4.3200000000000002E-2</v>
      </c>
      <c r="I1819" s="10">
        <v>3.8859999999999999E-2</v>
      </c>
      <c r="J1819" s="8">
        <f>+H1819*E1819</f>
        <v>5797.0080000000007</v>
      </c>
      <c r="K1819" s="8">
        <f>+G1819*I1819</f>
        <v>5674.8812399999997</v>
      </c>
      <c r="L1819" s="11">
        <f>+K1819-J1819</f>
        <v>-122.12676000000101</v>
      </c>
    </row>
    <row r="1820" spans="1:12" x14ac:dyDescent="0.25">
      <c r="A1820" s="6">
        <v>49</v>
      </c>
      <c r="B1820" s="6" t="s">
        <v>114</v>
      </c>
      <c r="C1820" s="6" t="str">
        <f>A1820&amp;B1820</f>
        <v>49LAUREL AVE</v>
      </c>
      <c r="D1820" s="7">
        <v>214620</v>
      </c>
      <c r="E1820" s="7">
        <v>143430</v>
      </c>
      <c r="F1820" s="8">
        <f>+(D1820-E1820)*0.8*-1</f>
        <v>-56952</v>
      </c>
      <c r="G1820" s="9">
        <f>+F1820+D1820</f>
        <v>157668</v>
      </c>
      <c r="H1820" s="10">
        <v>4.3200000000000002E-2</v>
      </c>
      <c r="I1820" s="10">
        <v>3.8859999999999999E-2</v>
      </c>
      <c r="J1820" s="8">
        <f>+H1820*E1820</f>
        <v>6196.1760000000004</v>
      </c>
      <c r="K1820" s="8">
        <f>+G1820*I1820</f>
        <v>6126.9784799999998</v>
      </c>
      <c r="L1820" s="11">
        <f>+K1820-J1820</f>
        <v>-69.197520000000623</v>
      </c>
    </row>
    <row r="1821" spans="1:12" x14ac:dyDescent="0.25">
      <c r="A1821" s="6">
        <v>49</v>
      </c>
      <c r="B1821" s="6" t="s">
        <v>180</v>
      </c>
      <c r="C1821" s="6" t="str">
        <f>A1821&amp;B1821</f>
        <v>49MARSHALL LANE</v>
      </c>
      <c r="D1821" s="7">
        <v>251510</v>
      </c>
      <c r="E1821" s="7">
        <v>158760</v>
      </c>
      <c r="F1821" s="8">
        <f>+(D1821-E1821)*0.8*-1</f>
        <v>-74200</v>
      </c>
      <c r="G1821" s="9">
        <f>+F1821+D1821</f>
        <v>177310</v>
      </c>
      <c r="H1821" s="10">
        <v>4.3200000000000002E-2</v>
      </c>
      <c r="I1821" s="10">
        <v>3.8859999999999999E-2</v>
      </c>
      <c r="J1821" s="8">
        <f>+H1821*E1821</f>
        <v>6858.4320000000007</v>
      </c>
      <c r="K1821" s="8">
        <f>+G1821*I1821</f>
        <v>6890.2665999999999</v>
      </c>
      <c r="L1821" s="11">
        <f>+K1821-J1821</f>
        <v>31.834599999999227</v>
      </c>
    </row>
    <row r="1822" spans="1:12" x14ac:dyDescent="0.25">
      <c r="A1822" s="6">
        <v>49</v>
      </c>
      <c r="B1822" s="6" t="s">
        <v>199</v>
      </c>
      <c r="C1822" s="6" t="str">
        <f>A1822&amp;B1822</f>
        <v>49ORANGEWOOD WEST</v>
      </c>
      <c r="D1822" s="7">
        <v>186130</v>
      </c>
      <c r="E1822" s="7">
        <v>93800</v>
      </c>
      <c r="F1822" s="8">
        <f>+(D1822-E1822)*0.8*-1</f>
        <v>-73864</v>
      </c>
      <c r="G1822" s="9">
        <f>+F1822+D1822</f>
        <v>112266</v>
      </c>
      <c r="H1822" s="10">
        <v>4.3200000000000002E-2</v>
      </c>
      <c r="I1822" s="10">
        <v>3.8859999999999999E-2</v>
      </c>
      <c r="J1822" s="8">
        <f>+H1822*E1822</f>
        <v>4052.1600000000003</v>
      </c>
      <c r="K1822" s="8">
        <f>+G1822*I1822</f>
        <v>4362.6567599999998</v>
      </c>
      <c r="L1822" s="11">
        <f>+K1822-J1822</f>
        <v>310.49675999999954</v>
      </c>
    </row>
    <row r="1823" spans="1:12" x14ac:dyDescent="0.25">
      <c r="A1823" s="6">
        <v>49</v>
      </c>
      <c r="B1823" s="6" t="s">
        <v>205</v>
      </c>
      <c r="C1823" s="6" t="str">
        <f>A1823&amp;B1823</f>
        <v>49PINE ST</v>
      </c>
      <c r="D1823" s="7">
        <v>305690</v>
      </c>
      <c r="E1823" s="7">
        <v>227080</v>
      </c>
      <c r="F1823" s="8">
        <f>+(D1823-E1823)*0.8*-1</f>
        <v>-62888</v>
      </c>
      <c r="G1823" s="9">
        <f>+F1823+D1823</f>
        <v>242802</v>
      </c>
      <c r="H1823" s="10">
        <v>4.3200000000000002E-2</v>
      </c>
      <c r="I1823" s="10">
        <v>3.8859999999999999E-2</v>
      </c>
      <c r="J1823" s="8">
        <f>+H1823*E1823</f>
        <v>9809.8559999999998</v>
      </c>
      <c r="K1823" s="8">
        <f>+G1823*I1823</f>
        <v>9435.2857199999999</v>
      </c>
      <c r="L1823" s="11">
        <f>+K1823-J1823</f>
        <v>-374.57027999999991</v>
      </c>
    </row>
    <row r="1824" spans="1:12" x14ac:dyDescent="0.25">
      <c r="A1824" s="6">
        <v>49</v>
      </c>
      <c r="B1824" s="6" t="s">
        <v>210</v>
      </c>
      <c r="C1824" s="6" t="str">
        <f>A1824&amp;B1824</f>
        <v>49PROSPECT ST</v>
      </c>
      <c r="D1824" s="7">
        <v>205170</v>
      </c>
      <c r="E1824" s="7">
        <v>106820</v>
      </c>
      <c r="F1824" s="8">
        <f>+(D1824-E1824)*0.8*-1</f>
        <v>-78680</v>
      </c>
      <c r="G1824" s="9">
        <f>+F1824+D1824</f>
        <v>126490</v>
      </c>
      <c r="H1824" s="10">
        <v>4.3200000000000002E-2</v>
      </c>
      <c r="I1824" s="10">
        <v>3.8859999999999999E-2</v>
      </c>
      <c r="J1824" s="8">
        <f>+H1824*E1824</f>
        <v>4614.6239999999998</v>
      </c>
      <c r="K1824" s="8">
        <f>+G1824*I1824</f>
        <v>4915.4013999999997</v>
      </c>
      <c r="L1824" s="11">
        <f>+K1824-J1824</f>
        <v>300.77739999999994</v>
      </c>
    </row>
    <row r="1825" spans="1:12" x14ac:dyDescent="0.25">
      <c r="A1825" s="6">
        <v>49</v>
      </c>
      <c r="B1825" s="6" t="s">
        <v>216</v>
      </c>
      <c r="C1825" s="6" t="str">
        <f>A1825&amp;B1825</f>
        <v>49SELMA AVE</v>
      </c>
      <c r="D1825" s="7">
        <v>219170</v>
      </c>
      <c r="E1825" s="7">
        <v>156800</v>
      </c>
      <c r="F1825" s="8">
        <f>+(D1825-E1825)*0.8*-1</f>
        <v>-49896</v>
      </c>
      <c r="G1825" s="9">
        <f>+F1825+D1825</f>
        <v>169274</v>
      </c>
      <c r="H1825" s="10">
        <v>4.3200000000000002E-2</v>
      </c>
      <c r="I1825" s="10">
        <v>3.8859999999999999E-2</v>
      </c>
      <c r="J1825" s="8">
        <f>+H1825*E1825</f>
        <v>6773.76</v>
      </c>
      <c r="K1825" s="8">
        <f>+G1825*I1825</f>
        <v>6577.9876399999994</v>
      </c>
      <c r="L1825" s="11">
        <f>+K1825-J1825</f>
        <v>-195.77236000000084</v>
      </c>
    </row>
    <row r="1826" spans="1:12" x14ac:dyDescent="0.25">
      <c r="A1826" s="6">
        <v>49</v>
      </c>
      <c r="B1826" s="6" t="s">
        <v>219</v>
      </c>
      <c r="C1826" s="6" t="str">
        <f>A1826&amp;B1826</f>
        <v>49SEYMOUR AVE</v>
      </c>
      <c r="D1826" s="7">
        <v>85610</v>
      </c>
      <c r="E1826" s="7">
        <v>261800</v>
      </c>
      <c r="F1826" s="8">
        <f>+(D1826-E1826)*0.8*-1</f>
        <v>140952</v>
      </c>
      <c r="G1826" s="9">
        <f>+F1826+D1826</f>
        <v>226562</v>
      </c>
      <c r="H1826" s="10">
        <v>4.3200000000000002E-2</v>
      </c>
      <c r="I1826" s="10">
        <v>3.8859999999999999E-2</v>
      </c>
      <c r="J1826" s="8">
        <f>+H1826*E1826</f>
        <v>11309.76</v>
      </c>
      <c r="K1826" s="8">
        <f>+G1826*I1826</f>
        <v>8804.1993199999997</v>
      </c>
      <c r="L1826" s="11">
        <f>+K1826-J1826</f>
        <v>-2505.5606800000005</v>
      </c>
    </row>
    <row r="1827" spans="1:12" x14ac:dyDescent="0.25">
      <c r="A1827" s="6">
        <v>49</v>
      </c>
      <c r="B1827" s="6" t="s">
        <v>228</v>
      </c>
      <c r="C1827" s="6" t="str">
        <f>A1827&amp;B1827</f>
        <v>49SPRING ST</v>
      </c>
      <c r="D1827" s="7">
        <v>246050</v>
      </c>
      <c r="E1827" s="7">
        <v>156590</v>
      </c>
      <c r="F1827" s="8">
        <f>+(D1827-E1827)*0.8*-1</f>
        <v>-71568</v>
      </c>
      <c r="G1827" s="9">
        <f>+F1827+D1827</f>
        <v>174482</v>
      </c>
      <c r="H1827" s="10">
        <v>4.3200000000000002E-2</v>
      </c>
      <c r="I1827" s="10">
        <v>3.8859999999999999E-2</v>
      </c>
      <c r="J1827" s="8">
        <f>+H1827*E1827</f>
        <v>6764.6880000000001</v>
      </c>
      <c r="K1827" s="8">
        <f>+G1827*I1827</f>
        <v>6780.3705199999995</v>
      </c>
      <c r="L1827" s="11">
        <f>+K1827-J1827</f>
        <v>15.682519999999386</v>
      </c>
    </row>
    <row r="1828" spans="1:12" x14ac:dyDescent="0.25">
      <c r="A1828" s="6">
        <v>49</v>
      </c>
      <c r="B1828" s="6" t="s">
        <v>238</v>
      </c>
      <c r="C1828" s="6" t="str">
        <f>A1828&amp;B1828</f>
        <v>49TENTH ST</v>
      </c>
      <c r="D1828" s="7">
        <v>252560</v>
      </c>
      <c r="E1828" s="7">
        <v>151970</v>
      </c>
      <c r="F1828" s="8">
        <f>+(D1828-E1828)*0.8*-1</f>
        <v>-80472</v>
      </c>
      <c r="G1828" s="9">
        <f>+F1828+D1828</f>
        <v>172088</v>
      </c>
      <c r="H1828" s="10">
        <v>4.3200000000000002E-2</v>
      </c>
      <c r="I1828" s="10">
        <v>3.8859999999999999E-2</v>
      </c>
      <c r="J1828" s="8">
        <f>+H1828*E1828</f>
        <v>6565.1040000000003</v>
      </c>
      <c r="K1828" s="8">
        <f>+G1828*I1828</f>
        <v>6687.33968</v>
      </c>
      <c r="L1828" s="11">
        <f>+K1828-J1828</f>
        <v>122.23567999999977</v>
      </c>
    </row>
    <row r="1829" spans="1:12" x14ac:dyDescent="0.25">
      <c r="A1829" s="6">
        <v>50</v>
      </c>
      <c r="B1829" s="6" t="s">
        <v>1</v>
      </c>
      <c r="C1829" s="6" t="str">
        <f>A1829&amp;B1829</f>
        <v>50ACADEMY HILL RD</v>
      </c>
      <c r="D1829" s="7">
        <v>462910</v>
      </c>
      <c r="E1829" s="7">
        <v>327600</v>
      </c>
      <c r="F1829" s="8">
        <f>+(D1829-E1829)*0.8*-1</f>
        <v>-108248</v>
      </c>
      <c r="G1829" s="9">
        <f>+F1829+D1829</f>
        <v>354662</v>
      </c>
      <c r="H1829" s="10">
        <v>4.3200000000000002E-2</v>
      </c>
      <c r="I1829" s="10">
        <v>3.8859999999999999E-2</v>
      </c>
      <c r="J1829" s="8">
        <f>+H1829*E1829</f>
        <v>14152.320000000002</v>
      </c>
      <c r="K1829" s="8">
        <f>+G1829*I1829</f>
        <v>13782.16532</v>
      </c>
      <c r="L1829" s="11">
        <f>+K1829-J1829</f>
        <v>-370.15468000000146</v>
      </c>
    </row>
    <row r="1830" spans="1:12" x14ac:dyDescent="0.25">
      <c r="A1830" s="6">
        <v>50</v>
      </c>
      <c r="B1830" s="6" t="s">
        <v>13</v>
      </c>
      <c r="C1830" s="6" t="str">
        <f>A1830&amp;B1830</f>
        <v>50BELLEVIEW DR</v>
      </c>
      <c r="D1830" s="7">
        <v>210210</v>
      </c>
      <c r="E1830" s="7">
        <v>148120</v>
      </c>
      <c r="F1830" s="8">
        <f>+(D1830-E1830)*0.8*-1</f>
        <v>-49672</v>
      </c>
      <c r="G1830" s="9">
        <f>+F1830+D1830</f>
        <v>160538</v>
      </c>
      <c r="H1830" s="10">
        <v>4.3200000000000002E-2</v>
      </c>
      <c r="I1830" s="10">
        <v>3.8859999999999999E-2</v>
      </c>
      <c r="J1830" s="8">
        <f>+H1830*E1830</f>
        <v>6398.7840000000006</v>
      </c>
      <c r="K1830" s="8">
        <f>+G1830*I1830</f>
        <v>6238.5066799999995</v>
      </c>
      <c r="L1830" s="11">
        <f>+K1830-J1830</f>
        <v>-160.27732000000105</v>
      </c>
    </row>
    <row r="1831" spans="1:12" x14ac:dyDescent="0.25">
      <c r="A1831" s="6">
        <v>50</v>
      </c>
      <c r="B1831" s="6" t="s">
        <v>31</v>
      </c>
      <c r="C1831" s="6" t="str">
        <f>A1831&amp;B1831</f>
        <v>50CHESTNUT DR</v>
      </c>
      <c r="D1831" s="7">
        <v>199150</v>
      </c>
      <c r="E1831" s="7">
        <v>139860</v>
      </c>
      <c r="F1831" s="8">
        <f>+(D1831-E1831)*0.8*-1</f>
        <v>-47432</v>
      </c>
      <c r="G1831" s="9">
        <f>+F1831+D1831</f>
        <v>151718</v>
      </c>
      <c r="H1831" s="10">
        <v>4.3200000000000002E-2</v>
      </c>
      <c r="I1831" s="10">
        <v>3.8859999999999999E-2</v>
      </c>
      <c r="J1831" s="8">
        <f>+H1831*E1831</f>
        <v>6041.9520000000002</v>
      </c>
      <c r="K1831" s="8">
        <f>+G1831*I1831</f>
        <v>5895.7614800000001</v>
      </c>
      <c r="L1831" s="11">
        <f>+K1831-J1831</f>
        <v>-146.19052000000011</v>
      </c>
    </row>
    <row r="1832" spans="1:12" x14ac:dyDescent="0.25">
      <c r="A1832" s="6">
        <v>50</v>
      </c>
      <c r="B1832" s="6" t="s">
        <v>36</v>
      </c>
      <c r="C1832" s="6" t="str">
        <f>A1832&amp;B1832</f>
        <v>50COMMODORE COMMO</v>
      </c>
      <c r="D1832" s="7">
        <v>170450</v>
      </c>
      <c r="E1832" s="7">
        <v>93170</v>
      </c>
      <c r="F1832" s="8">
        <f>+(D1832-E1832)*0.8*-1</f>
        <v>-61824</v>
      </c>
      <c r="G1832" s="9">
        <f>+F1832+D1832</f>
        <v>108626</v>
      </c>
      <c r="H1832" s="10">
        <v>4.3200000000000002E-2</v>
      </c>
      <c r="I1832" s="10">
        <v>3.8859999999999999E-2</v>
      </c>
      <c r="J1832" s="8">
        <f>+H1832*E1832</f>
        <v>4024.9440000000004</v>
      </c>
      <c r="K1832" s="8">
        <f>+G1832*I1832</f>
        <v>4221.2063600000001</v>
      </c>
      <c r="L1832" s="11">
        <f>+K1832-J1832</f>
        <v>196.26235999999972</v>
      </c>
    </row>
    <row r="1833" spans="1:12" x14ac:dyDescent="0.25">
      <c r="A1833" s="6">
        <v>50</v>
      </c>
      <c r="B1833" s="6" t="s">
        <v>40</v>
      </c>
      <c r="C1833" s="6" t="str">
        <f>A1833&amp;B1833</f>
        <v>50COPPOLA TERR</v>
      </c>
      <c r="D1833" s="7">
        <v>200830</v>
      </c>
      <c r="E1833" s="7">
        <v>132650</v>
      </c>
      <c r="F1833" s="8">
        <f>+(D1833-E1833)*0.8*-1</f>
        <v>-54544</v>
      </c>
      <c r="G1833" s="9">
        <f>+F1833+D1833</f>
        <v>146286</v>
      </c>
      <c r="H1833" s="10">
        <v>4.3200000000000002E-2</v>
      </c>
      <c r="I1833" s="10">
        <v>3.8859999999999999E-2</v>
      </c>
      <c r="J1833" s="8">
        <f>+H1833*E1833</f>
        <v>5730.4800000000005</v>
      </c>
      <c r="K1833" s="8">
        <f>+G1833*I1833</f>
        <v>5684.6739600000001</v>
      </c>
      <c r="L1833" s="11">
        <f>+K1833-J1833</f>
        <v>-45.806040000000394</v>
      </c>
    </row>
    <row r="1834" spans="1:12" x14ac:dyDescent="0.25">
      <c r="A1834" s="6">
        <v>50</v>
      </c>
      <c r="B1834" s="6" t="s">
        <v>48</v>
      </c>
      <c r="C1834" s="6" t="str">
        <f>A1834&amp;B1834</f>
        <v>50DAVID HUMPHREYS</v>
      </c>
      <c r="D1834" s="7">
        <v>271600</v>
      </c>
      <c r="E1834" s="7">
        <v>186620</v>
      </c>
      <c r="F1834" s="8">
        <f>+(D1834-E1834)*0.8*-1</f>
        <v>-67984</v>
      </c>
      <c r="G1834" s="9">
        <f>+F1834+D1834</f>
        <v>203616</v>
      </c>
      <c r="H1834" s="10">
        <v>4.3200000000000002E-2</v>
      </c>
      <c r="I1834" s="10">
        <v>3.8859999999999999E-2</v>
      </c>
      <c r="J1834" s="8">
        <f>+H1834*E1834</f>
        <v>8061.9840000000004</v>
      </c>
      <c r="K1834" s="8">
        <f>+G1834*I1834</f>
        <v>7912.5177599999997</v>
      </c>
      <c r="L1834" s="11">
        <f>+K1834-J1834</f>
        <v>-149.46624000000065</v>
      </c>
    </row>
    <row r="1835" spans="1:12" x14ac:dyDescent="0.25">
      <c r="A1835" s="6">
        <v>50</v>
      </c>
      <c r="B1835" s="6" t="s">
        <v>52</v>
      </c>
      <c r="C1835" s="6" t="str">
        <f>A1835&amp;B1835</f>
        <v>50DERBYSHIRE</v>
      </c>
      <c r="D1835" s="7">
        <v>194320</v>
      </c>
      <c r="E1835" s="7">
        <v>118020</v>
      </c>
      <c r="F1835" s="8">
        <f>+(D1835-E1835)*0.8*-1</f>
        <v>-61040</v>
      </c>
      <c r="G1835" s="9">
        <f>+F1835+D1835</f>
        <v>133280</v>
      </c>
      <c r="H1835" s="10">
        <v>4.3200000000000002E-2</v>
      </c>
      <c r="I1835" s="10">
        <v>3.8859999999999999E-2</v>
      </c>
      <c r="J1835" s="8">
        <f>+H1835*E1835</f>
        <v>5098.4639999999999</v>
      </c>
      <c r="K1835" s="8">
        <f>+G1835*I1835</f>
        <v>5179.2608</v>
      </c>
      <c r="L1835" s="11">
        <f>+K1835-J1835</f>
        <v>80.796800000000076</v>
      </c>
    </row>
    <row r="1836" spans="1:12" x14ac:dyDescent="0.25">
      <c r="A1836" s="6">
        <v>50</v>
      </c>
      <c r="B1836" s="6" t="s">
        <v>61</v>
      </c>
      <c r="C1836" s="6" t="str">
        <f>A1836&amp;B1836</f>
        <v>50E ST</v>
      </c>
      <c r="D1836" s="7">
        <v>385560</v>
      </c>
      <c r="E1836" s="7">
        <v>150500</v>
      </c>
      <c r="F1836" s="8">
        <f>+(D1836-E1836)*0.8*-1</f>
        <v>-188048</v>
      </c>
      <c r="G1836" s="9">
        <f>+F1836+D1836</f>
        <v>197512</v>
      </c>
      <c r="H1836" s="10">
        <v>4.3200000000000002E-2</v>
      </c>
      <c r="I1836" s="10">
        <v>3.8859999999999999E-2</v>
      </c>
      <c r="J1836" s="8">
        <f>+H1836*E1836</f>
        <v>6501.6</v>
      </c>
      <c r="K1836" s="8">
        <f>+G1836*I1836</f>
        <v>7675.3163199999999</v>
      </c>
      <c r="L1836" s="11">
        <f>+K1836-J1836</f>
        <v>1173.7163199999995</v>
      </c>
    </row>
    <row r="1837" spans="1:12" x14ac:dyDescent="0.25">
      <c r="A1837" s="12">
        <v>50</v>
      </c>
      <c r="B1837" s="12" t="s">
        <v>66</v>
      </c>
      <c r="C1837" s="6" t="str">
        <f>A1837&amp;B1837</f>
        <v>50EMMETT AVE</v>
      </c>
      <c r="D1837" s="13">
        <v>423920</v>
      </c>
      <c r="E1837" s="13">
        <v>241360</v>
      </c>
      <c r="F1837" s="8">
        <f>+(D1837-E1837)*0.8*-1</f>
        <v>-146048</v>
      </c>
      <c r="G1837" s="9">
        <f>+F1837+D1837</f>
        <v>277872</v>
      </c>
      <c r="H1837" s="10">
        <v>4.3200000000000002E-2</v>
      </c>
      <c r="I1837" s="10">
        <v>3.8859999999999999E-2</v>
      </c>
      <c r="J1837" s="8">
        <f>+H1837*E1837</f>
        <v>10426.752</v>
      </c>
      <c r="K1837" s="8">
        <f>+G1837*I1837</f>
        <v>10798.10592</v>
      </c>
      <c r="L1837" s="11">
        <f>+K1837-J1837</f>
        <v>371.35391999999956</v>
      </c>
    </row>
    <row r="1838" spans="1:12" x14ac:dyDescent="0.25">
      <c r="A1838" s="6">
        <v>50</v>
      </c>
      <c r="B1838" s="6" t="s">
        <v>78</v>
      </c>
      <c r="C1838" s="6" t="str">
        <f>A1838&amp;B1838</f>
        <v>50FRANKLIN AVE</v>
      </c>
      <c r="D1838" s="7">
        <v>398440</v>
      </c>
      <c r="E1838" s="7">
        <v>234080</v>
      </c>
      <c r="F1838" s="8">
        <f>+(D1838-E1838)*0.8*-1</f>
        <v>-131488</v>
      </c>
      <c r="G1838" s="9">
        <f>+F1838+D1838</f>
        <v>266952</v>
      </c>
      <c r="H1838" s="10">
        <v>4.3200000000000002E-2</v>
      </c>
      <c r="I1838" s="10">
        <v>3.8859999999999999E-2</v>
      </c>
      <c r="J1838" s="8">
        <f>+H1838*E1838</f>
        <v>10112.256000000001</v>
      </c>
      <c r="K1838" s="8">
        <f>+G1838*I1838</f>
        <v>10373.754719999999</v>
      </c>
      <c r="L1838" s="11">
        <f>+K1838-J1838</f>
        <v>261.49871999999777</v>
      </c>
    </row>
    <row r="1839" spans="1:12" x14ac:dyDescent="0.25">
      <c r="A1839" s="6">
        <v>50</v>
      </c>
      <c r="B1839" s="6" t="s">
        <v>85</v>
      </c>
      <c r="C1839" s="6" t="str">
        <f>A1839&amp;B1839</f>
        <v>50GRANDVIEW BLVD</v>
      </c>
      <c r="D1839" s="7">
        <v>317940</v>
      </c>
      <c r="E1839" s="7">
        <v>192570</v>
      </c>
      <c r="F1839" s="8">
        <f>+(D1839-E1839)*0.8*-1</f>
        <v>-100296</v>
      </c>
      <c r="G1839" s="9">
        <f>+F1839+D1839</f>
        <v>217644</v>
      </c>
      <c r="H1839" s="10">
        <v>4.3200000000000002E-2</v>
      </c>
      <c r="I1839" s="10">
        <v>3.8859999999999999E-2</v>
      </c>
      <c r="J1839" s="8">
        <f>+H1839*E1839</f>
        <v>8319.0240000000013</v>
      </c>
      <c r="K1839" s="8">
        <f>+G1839*I1839</f>
        <v>8457.6458399999992</v>
      </c>
      <c r="L1839" s="11">
        <f>+K1839-J1839</f>
        <v>138.62183999999797</v>
      </c>
    </row>
    <row r="1840" spans="1:12" x14ac:dyDescent="0.25">
      <c r="A1840" s="6">
        <v>50</v>
      </c>
      <c r="B1840" s="6" t="s">
        <v>88</v>
      </c>
      <c r="C1840" s="6" t="str">
        <f>A1840&amp;B1840</f>
        <v>50HAROLD AVE</v>
      </c>
      <c r="D1840" s="7">
        <v>210700</v>
      </c>
      <c r="E1840" s="7">
        <v>137060</v>
      </c>
      <c r="F1840" s="8">
        <f>+(D1840-E1840)*0.8*-1</f>
        <v>-58912</v>
      </c>
      <c r="G1840" s="9">
        <f>+F1840+D1840</f>
        <v>151788</v>
      </c>
      <c r="H1840" s="10">
        <v>4.3200000000000002E-2</v>
      </c>
      <c r="I1840" s="10">
        <v>3.8859999999999999E-2</v>
      </c>
      <c r="J1840" s="8">
        <f>+H1840*E1840</f>
        <v>5920.9920000000002</v>
      </c>
      <c r="K1840" s="8">
        <f>+G1840*I1840</f>
        <v>5898.4816799999999</v>
      </c>
      <c r="L1840" s="11">
        <f>+K1840-J1840</f>
        <v>-22.51032000000032</v>
      </c>
    </row>
    <row r="1841" spans="1:12" x14ac:dyDescent="0.25">
      <c r="A1841" s="6">
        <v>50</v>
      </c>
      <c r="B1841" s="6" t="s">
        <v>91</v>
      </c>
      <c r="C1841" s="6" t="str">
        <f>A1841&amp;B1841</f>
        <v>50HAWTHORNE AVE</v>
      </c>
      <c r="D1841" s="7">
        <v>240800</v>
      </c>
      <c r="E1841" s="7">
        <v>161490</v>
      </c>
      <c r="F1841" s="8">
        <f>+(D1841-E1841)*0.8*-1</f>
        <v>-63448</v>
      </c>
      <c r="G1841" s="9">
        <f>+F1841+D1841</f>
        <v>177352</v>
      </c>
      <c r="H1841" s="10">
        <v>4.3200000000000002E-2</v>
      </c>
      <c r="I1841" s="10">
        <v>3.8859999999999999E-2</v>
      </c>
      <c r="J1841" s="8">
        <f>+H1841*E1841</f>
        <v>6976.3680000000004</v>
      </c>
      <c r="K1841" s="8">
        <f>+G1841*I1841</f>
        <v>6891.8987200000001</v>
      </c>
      <c r="L1841" s="11">
        <f>+K1841-J1841</f>
        <v>-84.469280000000253</v>
      </c>
    </row>
    <row r="1842" spans="1:12" x14ac:dyDescent="0.25">
      <c r="A1842" s="6">
        <v>50</v>
      </c>
      <c r="B1842" s="6" t="s">
        <v>98</v>
      </c>
      <c r="C1842" s="6" t="str">
        <f>A1842&amp;B1842</f>
        <v>50HILLCREST AVE</v>
      </c>
      <c r="D1842" s="7">
        <v>180180</v>
      </c>
      <c r="E1842" s="7">
        <v>121030</v>
      </c>
      <c r="F1842" s="8">
        <f>+(D1842-E1842)*0.8*-1</f>
        <v>-47320</v>
      </c>
      <c r="G1842" s="9">
        <f>+F1842+D1842</f>
        <v>132860</v>
      </c>
      <c r="H1842" s="10">
        <v>4.3200000000000002E-2</v>
      </c>
      <c r="I1842" s="10">
        <v>3.8859999999999999E-2</v>
      </c>
      <c r="J1842" s="8">
        <f>+H1842*E1842</f>
        <v>5228.4960000000001</v>
      </c>
      <c r="K1842" s="8">
        <f>+G1842*I1842</f>
        <v>5162.9395999999997</v>
      </c>
      <c r="L1842" s="11">
        <f>+K1842-J1842</f>
        <v>-65.556400000000394</v>
      </c>
    </row>
    <row r="1843" spans="1:12" x14ac:dyDescent="0.25">
      <c r="A1843" s="6">
        <v>50</v>
      </c>
      <c r="B1843" s="6" t="s">
        <v>109</v>
      </c>
      <c r="C1843" s="6" t="str">
        <f>A1843&amp;B1843</f>
        <v>50KINGS COURT</v>
      </c>
      <c r="D1843" s="7">
        <v>195300</v>
      </c>
      <c r="E1843" s="7">
        <v>132580</v>
      </c>
      <c r="F1843" s="8">
        <f>+(D1843-E1843)*0.8*-1</f>
        <v>-50176</v>
      </c>
      <c r="G1843" s="9">
        <f>+F1843+D1843</f>
        <v>145124</v>
      </c>
      <c r="H1843" s="10">
        <v>4.3200000000000002E-2</v>
      </c>
      <c r="I1843" s="10">
        <v>3.8859999999999999E-2</v>
      </c>
      <c r="J1843" s="8">
        <f>+H1843*E1843</f>
        <v>5727.4560000000001</v>
      </c>
      <c r="K1843" s="8">
        <f>+G1843*I1843</f>
        <v>5639.5186400000002</v>
      </c>
      <c r="L1843" s="11">
        <f>+K1843-J1843</f>
        <v>-87.937359999999899</v>
      </c>
    </row>
    <row r="1844" spans="1:12" x14ac:dyDescent="0.25">
      <c r="A1844" s="6">
        <v>50</v>
      </c>
      <c r="B1844" s="6" t="s">
        <v>112</v>
      </c>
      <c r="C1844" s="6" t="str">
        <f>A1844&amp;B1844</f>
        <v>50LAKEVIEW TERR</v>
      </c>
      <c r="D1844" s="7">
        <v>276990</v>
      </c>
      <c r="E1844" s="7">
        <v>161490</v>
      </c>
      <c r="F1844" s="8">
        <f>+(D1844-E1844)*0.8*-1</f>
        <v>-92400</v>
      </c>
      <c r="G1844" s="9">
        <f>+F1844+D1844</f>
        <v>184590</v>
      </c>
      <c r="H1844" s="10">
        <v>4.3200000000000002E-2</v>
      </c>
      <c r="I1844" s="10">
        <v>3.8859999999999999E-2</v>
      </c>
      <c r="J1844" s="8">
        <f>+H1844*E1844</f>
        <v>6976.3680000000004</v>
      </c>
      <c r="K1844" s="8">
        <f>+G1844*I1844</f>
        <v>7173.1673999999994</v>
      </c>
      <c r="L1844" s="11">
        <f>+K1844-J1844</f>
        <v>196.79939999999897</v>
      </c>
    </row>
    <row r="1845" spans="1:12" x14ac:dyDescent="0.25">
      <c r="A1845" s="6">
        <v>50</v>
      </c>
      <c r="B1845" s="6" t="s">
        <v>114</v>
      </c>
      <c r="C1845" s="6" t="str">
        <f>A1845&amp;B1845</f>
        <v>50LAUREL AVE</v>
      </c>
      <c r="D1845" s="7">
        <v>207830</v>
      </c>
      <c r="E1845" s="7">
        <v>118860</v>
      </c>
      <c r="F1845" s="8">
        <f>+(D1845-E1845)*0.8*-1</f>
        <v>-71176</v>
      </c>
      <c r="G1845" s="9">
        <f>+F1845+D1845</f>
        <v>136654</v>
      </c>
      <c r="H1845" s="10">
        <v>4.3200000000000002E-2</v>
      </c>
      <c r="I1845" s="10">
        <v>3.8859999999999999E-2</v>
      </c>
      <c r="J1845" s="8">
        <f>+H1845*E1845</f>
        <v>5134.7520000000004</v>
      </c>
      <c r="K1845" s="8">
        <f>+G1845*I1845</f>
        <v>5310.3744399999996</v>
      </c>
      <c r="L1845" s="11">
        <f>+K1845-J1845</f>
        <v>175.62243999999919</v>
      </c>
    </row>
    <row r="1846" spans="1:12" x14ac:dyDescent="0.25">
      <c r="A1846" s="6">
        <v>50</v>
      </c>
      <c r="B1846" s="6" t="s">
        <v>180</v>
      </c>
      <c r="C1846" s="6" t="str">
        <f>A1846&amp;B1846</f>
        <v>50MARSHALL LANE</v>
      </c>
      <c r="D1846" s="7">
        <v>252560</v>
      </c>
      <c r="E1846" s="7">
        <v>174580</v>
      </c>
      <c r="F1846" s="8">
        <f>+(D1846-E1846)*0.8*-1</f>
        <v>-62384</v>
      </c>
      <c r="G1846" s="9">
        <f>+F1846+D1846</f>
        <v>190176</v>
      </c>
      <c r="H1846" s="10">
        <v>4.3200000000000002E-2</v>
      </c>
      <c r="I1846" s="10">
        <v>3.8859999999999999E-2</v>
      </c>
      <c r="J1846" s="8">
        <f>+H1846*E1846</f>
        <v>7541.8560000000007</v>
      </c>
      <c r="K1846" s="8">
        <f>+G1846*I1846</f>
        <v>7390.2393599999996</v>
      </c>
      <c r="L1846" s="11">
        <f>+K1846-J1846</f>
        <v>-151.6166400000011</v>
      </c>
    </row>
    <row r="1847" spans="1:12" x14ac:dyDescent="0.25">
      <c r="A1847" s="6">
        <v>50</v>
      </c>
      <c r="B1847" s="6" t="s">
        <v>188</v>
      </c>
      <c r="C1847" s="6" t="str">
        <f>A1847&amp;B1847</f>
        <v>50MOUNTAIN ST</v>
      </c>
      <c r="D1847" s="7">
        <v>254240</v>
      </c>
      <c r="E1847" s="7">
        <v>179620</v>
      </c>
      <c r="F1847" s="8">
        <f>+(D1847-E1847)*0.8*-1</f>
        <v>-59696</v>
      </c>
      <c r="G1847" s="9">
        <f>+F1847+D1847</f>
        <v>194544</v>
      </c>
      <c r="H1847" s="10">
        <v>4.3200000000000002E-2</v>
      </c>
      <c r="I1847" s="10">
        <v>3.8859999999999999E-2</v>
      </c>
      <c r="J1847" s="8">
        <f>+H1847*E1847</f>
        <v>7759.5840000000007</v>
      </c>
      <c r="K1847" s="8">
        <f>+G1847*I1847</f>
        <v>7559.97984</v>
      </c>
      <c r="L1847" s="11">
        <f>+K1847-J1847</f>
        <v>-199.60416000000077</v>
      </c>
    </row>
    <row r="1848" spans="1:12" x14ac:dyDescent="0.25">
      <c r="A1848" s="12">
        <v>50</v>
      </c>
      <c r="B1848" s="12" t="s">
        <v>195</v>
      </c>
      <c r="C1848" s="6" t="str">
        <f>A1848&amp;B1848</f>
        <v>50OAK ST</v>
      </c>
      <c r="D1848" s="13">
        <v>168980</v>
      </c>
      <c r="E1848" s="13">
        <v>92330</v>
      </c>
      <c r="F1848" s="8">
        <f>+(D1848-E1848)*0.8*-1</f>
        <v>-61320</v>
      </c>
      <c r="G1848" s="9">
        <f>+F1848+D1848</f>
        <v>107660</v>
      </c>
      <c r="H1848" s="10">
        <v>4.3200000000000002E-2</v>
      </c>
      <c r="I1848" s="10">
        <v>3.8859999999999999E-2</v>
      </c>
      <c r="J1848" s="8">
        <f>+H1848*E1848</f>
        <v>3988.6560000000004</v>
      </c>
      <c r="K1848" s="8">
        <f>+G1848*I1848</f>
        <v>4183.6675999999998</v>
      </c>
      <c r="L1848" s="11">
        <f>+K1848-J1848</f>
        <v>195.01159999999936</v>
      </c>
    </row>
    <row r="1849" spans="1:12" x14ac:dyDescent="0.25">
      <c r="A1849" s="6">
        <v>50</v>
      </c>
      <c r="B1849" s="6" t="s">
        <v>199</v>
      </c>
      <c r="C1849" s="6" t="str">
        <f>A1849&amp;B1849</f>
        <v>50ORANGEWOOD WEST</v>
      </c>
      <c r="D1849" s="7">
        <v>196630</v>
      </c>
      <c r="E1849" s="7">
        <v>110390</v>
      </c>
      <c r="F1849" s="8">
        <f>+(D1849-E1849)*0.8*-1</f>
        <v>-68992</v>
      </c>
      <c r="G1849" s="9">
        <f>+F1849+D1849</f>
        <v>127638</v>
      </c>
      <c r="H1849" s="10">
        <v>4.3200000000000002E-2</v>
      </c>
      <c r="I1849" s="10">
        <v>3.8859999999999999E-2</v>
      </c>
      <c r="J1849" s="8">
        <f>+H1849*E1849</f>
        <v>4768.848</v>
      </c>
      <c r="K1849" s="8">
        <f>+G1849*I1849</f>
        <v>4960.0126799999998</v>
      </c>
      <c r="L1849" s="11">
        <f>+K1849-J1849</f>
        <v>191.16467999999986</v>
      </c>
    </row>
    <row r="1850" spans="1:12" x14ac:dyDescent="0.25">
      <c r="A1850" s="6">
        <v>50</v>
      </c>
      <c r="B1850" s="6" t="s">
        <v>204</v>
      </c>
      <c r="C1850" s="6" t="str">
        <f>A1850&amp;B1850</f>
        <v>50PAUGASSETT RD</v>
      </c>
      <c r="D1850" s="7">
        <v>322350</v>
      </c>
      <c r="E1850" s="7">
        <v>215600</v>
      </c>
      <c r="F1850" s="8">
        <f>+(D1850-E1850)*0.8*-1</f>
        <v>-85400</v>
      </c>
      <c r="G1850" s="9">
        <f>+F1850+D1850</f>
        <v>236950</v>
      </c>
      <c r="H1850" s="10">
        <v>4.3200000000000002E-2</v>
      </c>
      <c r="I1850" s="10">
        <v>3.8859999999999999E-2</v>
      </c>
      <c r="J1850" s="8">
        <f>+H1850*E1850</f>
        <v>9313.92</v>
      </c>
      <c r="K1850" s="8">
        <f>+G1850*I1850</f>
        <v>9207.8770000000004</v>
      </c>
      <c r="L1850" s="11">
        <f>+K1850-J1850</f>
        <v>-106.04299999999967</v>
      </c>
    </row>
    <row r="1851" spans="1:12" x14ac:dyDescent="0.25">
      <c r="A1851" s="6">
        <v>50</v>
      </c>
      <c r="B1851" s="6" t="s">
        <v>205</v>
      </c>
      <c r="C1851" s="6" t="str">
        <f>A1851&amp;B1851</f>
        <v>50PINE ST</v>
      </c>
      <c r="D1851" s="7">
        <v>217700</v>
      </c>
      <c r="E1851" s="7">
        <v>134960</v>
      </c>
      <c r="F1851" s="8">
        <f>+(D1851-E1851)*0.8*-1</f>
        <v>-66192</v>
      </c>
      <c r="G1851" s="9">
        <f>+F1851+D1851</f>
        <v>151508</v>
      </c>
      <c r="H1851" s="10">
        <v>4.3200000000000002E-2</v>
      </c>
      <c r="I1851" s="10">
        <v>3.8859999999999999E-2</v>
      </c>
      <c r="J1851" s="8">
        <f>+H1851*E1851</f>
        <v>5830.2719999999999</v>
      </c>
      <c r="K1851" s="8">
        <f>+G1851*I1851</f>
        <v>5887.60088</v>
      </c>
      <c r="L1851" s="11">
        <f>+K1851-J1851</f>
        <v>57.328880000000026</v>
      </c>
    </row>
    <row r="1852" spans="1:12" x14ac:dyDescent="0.25">
      <c r="A1852" s="6">
        <v>50</v>
      </c>
      <c r="B1852" s="6" t="s">
        <v>223</v>
      </c>
      <c r="C1852" s="6" t="str">
        <f>A1852&amp;B1852</f>
        <v>50SILVER HILL RD</v>
      </c>
      <c r="D1852" s="7">
        <v>278670</v>
      </c>
      <c r="E1852" s="7">
        <v>204330</v>
      </c>
      <c r="F1852" s="8">
        <f>+(D1852-E1852)*0.8*-1</f>
        <v>-59472</v>
      </c>
      <c r="G1852" s="9">
        <f>+F1852+D1852</f>
        <v>219198</v>
      </c>
      <c r="H1852" s="10">
        <v>4.3200000000000002E-2</v>
      </c>
      <c r="I1852" s="10">
        <v>3.8859999999999999E-2</v>
      </c>
      <c r="J1852" s="8">
        <f>+H1852*E1852</f>
        <v>8827.0560000000005</v>
      </c>
      <c r="K1852" s="8">
        <f>+G1852*I1852</f>
        <v>8518.0342799999999</v>
      </c>
      <c r="L1852" s="11">
        <f>+K1852-J1852</f>
        <v>-309.02172000000064</v>
      </c>
    </row>
    <row r="1853" spans="1:12" x14ac:dyDescent="0.25">
      <c r="A1853" s="6">
        <v>50</v>
      </c>
      <c r="B1853" s="6" t="s">
        <v>227</v>
      </c>
      <c r="C1853" s="6" t="str">
        <f>A1853&amp;B1853</f>
        <v>50SODOM LANE</v>
      </c>
      <c r="D1853" s="7">
        <v>224000</v>
      </c>
      <c r="E1853" s="7">
        <v>172200</v>
      </c>
      <c r="F1853" s="8">
        <f>+(D1853-E1853)*0.8*-1</f>
        <v>-41440</v>
      </c>
      <c r="G1853" s="9">
        <f>+F1853+D1853</f>
        <v>182560</v>
      </c>
      <c r="H1853" s="10">
        <v>4.3200000000000002E-2</v>
      </c>
      <c r="I1853" s="10">
        <v>3.8859999999999999E-2</v>
      </c>
      <c r="J1853" s="8">
        <f>+H1853*E1853</f>
        <v>7439.04</v>
      </c>
      <c r="K1853" s="8">
        <f>+G1853*I1853</f>
        <v>7094.2815999999993</v>
      </c>
      <c r="L1853" s="11">
        <f>+K1853-J1853</f>
        <v>-344.75840000000062</v>
      </c>
    </row>
    <row r="1854" spans="1:12" x14ac:dyDescent="0.25">
      <c r="A1854" s="6">
        <v>50</v>
      </c>
      <c r="B1854" s="6" t="s">
        <v>228</v>
      </c>
      <c r="C1854" s="6" t="str">
        <f>A1854&amp;B1854</f>
        <v>50SPRING ST</v>
      </c>
      <c r="D1854" s="7">
        <v>267680</v>
      </c>
      <c r="E1854" s="7">
        <v>171920</v>
      </c>
      <c r="F1854" s="8">
        <f>+(D1854-E1854)*0.8*-1</f>
        <v>-76608</v>
      </c>
      <c r="G1854" s="9">
        <f>+F1854+D1854</f>
        <v>191072</v>
      </c>
      <c r="H1854" s="10">
        <v>4.3200000000000002E-2</v>
      </c>
      <c r="I1854" s="10">
        <v>3.8859999999999999E-2</v>
      </c>
      <c r="J1854" s="8">
        <f>+H1854*E1854</f>
        <v>7426.9440000000004</v>
      </c>
      <c r="K1854" s="8">
        <f>+G1854*I1854</f>
        <v>7425.0579200000002</v>
      </c>
      <c r="L1854" s="11">
        <f>+K1854-J1854</f>
        <v>-1.88608000000022</v>
      </c>
    </row>
    <row r="1855" spans="1:12" x14ac:dyDescent="0.25">
      <c r="A1855" s="6">
        <v>50</v>
      </c>
      <c r="B1855" s="6" t="s">
        <v>232</v>
      </c>
      <c r="C1855" s="6" t="str">
        <f>A1855&amp;B1855</f>
        <v>50STRANG RD</v>
      </c>
      <c r="D1855" s="7">
        <v>269430</v>
      </c>
      <c r="E1855" s="7">
        <v>150220</v>
      </c>
      <c r="F1855" s="8">
        <f>+(D1855-E1855)*0.8*-1</f>
        <v>-95368</v>
      </c>
      <c r="G1855" s="9">
        <f>+F1855+D1855</f>
        <v>174062</v>
      </c>
      <c r="H1855" s="10">
        <v>4.3200000000000002E-2</v>
      </c>
      <c r="I1855" s="10">
        <v>3.8859999999999999E-2</v>
      </c>
      <c r="J1855" s="8">
        <f>+H1855*E1855</f>
        <v>6489.5039999999999</v>
      </c>
      <c r="K1855" s="8">
        <f>+G1855*I1855</f>
        <v>6764.0493200000001</v>
      </c>
      <c r="L1855" s="11">
        <f>+K1855-J1855</f>
        <v>274.54532000000017</v>
      </c>
    </row>
    <row r="1856" spans="1:12" x14ac:dyDescent="0.25">
      <c r="A1856" s="6">
        <v>51</v>
      </c>
      <c r="B1856" s="6" t="s">
        <v>1</v>
      </c>
      <c r="C1856" s="6" t="str">
        <f>A1856&amp;B1856</f>
        <v>51ACADEMY HILL RD</v>
      </c>
      <c r="D1856" s="7">
        <v>318500</v>
      </c>
      <c r="E1856" s="7">
        <v>202650</v>
      </c>
      <c r="F1856" s="8">
        <f>+(D1856-E1856)*0.8*-1</f>
        <v>-92680</v>
      </c>
      <c r="G1856" s="9">
        <f>+F1856+D1856</f>
        <v>225820</v>
      </c>
      <c r="H1856" s="10">
        <v>4.3200000000000002E-2</v>
      </c>
      <c r="I1856" s="10">
        <v>3.8859999999999999E-2</v>
      </c>
      <c r="J1856" s="8">
        <f>+H1856*E1856</f>
        <v>8754.48</v>
      </c>
      <c r="K1856" s="8">
        <f>+G1856*I1856</f>
        <v>8775.3652000000002</v>
      </c>
      <c r="L1856" s="11">
        <f>+K1856-J1856</f>
        <v>20.885200000000623</v>
      </c>
    </row>
    <row r="1857" spans="1:12" x14ac:dyDescent="0.25">
      <c r="A1857" s="6">
        <v>51</v>
      </c>
      <c r="B1857" s="6" t="s">
        <v>9</v>
      </c>
      <c r="C1857" s="6" t="str">
        <f>A1857&amp;B1857</f>
        <v>51BANK ST</v>
      </c>
      <c r="D1857" s="7">
        <v>256690</v>
      </c>
      <c r="E1857" s="7">
        <v>116410</v>
      </c>
      <c r="F1857" s="8">
        <f>+(D1857-E1857)*0.8*-1</f>
        <v>-112224</v>
      </c>
      <c r="G1857" s="9">
        <f>+F1857+D1857</f>
        <v>144466</v>
      </c>
      <c r="H1857" s="10">
        <v>4.3200000000000002E-2</v>
      </c>
      <c r="I1857" s="10">
        <v>3.8859999999999999E-2</v>
      </c>
      <c r="J1857" s="8">
        <f>+H1857*E1857</f>
        <v>5028.9120000000003</v>
      </c>
      <c r="K1857" s="8">
        <f>+G1857*I1857</f>
        <v>5613.9487600000002</v>
      </c>
      <c r="L1857" s="11">
        <f>+K1857-J1857</f>
        <v>585.03675999999996</v>
      </c>
    </row>
    <row r="1858" spans="1:12" x14ac:dyDescent="0.25">
      <c r="A1858" s="6">
        <v>51</v>
      </c>
      <c r="B1858" s="6" t="s">
        <v>13</v>
      </c>
      <c r="C1858" s="6" t="str">
        <f>A1858&amp;B1858</f>
        <v>51BELLEVIEW DR</v>
      </c>
      <c r="D1858" s="7">
        <v>205100</v>
      </c>
      <c r="E1858" s="7">
        <v>147910</v>
      </c>
      <c r="F1858" s="8">
        <f>+(D1858-E1858)*0.8*-1</f>
        <v>-45752</v>
      </c>
      <c r="G1858" s="9">
        <f>+F1858+D1858</f>
        <v>159348</v>
      </c>
      <c r="H1858" s="10">
        <v>4.3200000000000002E-2</v>
      </c>
      <c r="I1858" s="10">
        <v>3.8859999999999999E-2</v>
      </c>
      <c r="J1858" s="8">
        <f>+H1858*E1858</f>
        <v>6389.7120000000004</v>
      </c>
      <c r="K1858" s="8">
        <f>+G1858*I1858</f>
        <v>6192.2632800000001</v>
      </c>
      <c r="L1858" s="11">
        <f>+K1858-J1858</f>
        <v>-197.44872000000032</v>
      </c>
    </row>
    <row r="1859" spans="1:12" x14ac:dyDescent="0.25">
      <c r="A1859" s="6">
        <v>51</v>
      </c>
      <c r="B1859" s="6" t="s">
        <v>21</v>
      </c>
      <c r="C1859" s="6" t="str">
        <f>A1859&amp;B1859</f>
        <v>51BURTVILLE AVE</v>
      </c>
      <c r="D1859" s="7">
        <v>407540</v>
      </c>
      <c r="E1859" s="7">
        <v>195580</v>
      </c>
      <c r="F1859" s="8">
        <f>+(D1859-E1859)*0.8*-1</f>
        <v>-169568</v>
      </c>
      <c r="G1859" s="9">
        <f>+F1859+D1859</f>
        <v>237972</v>
      </c>
      <c r="H1859" s="10">
        <v>4.3200000000000002E-2</v>
      </c>
      <c r="I1859" s="10">
        <v>3.8859999999999999E-2</v>
      </c>
      <c r="J1859" s="8">
        <f>+H1859*E1859</f>
        <v>8449.0560000000005</v>
      </c>
      <c r="K1859" s="8">
        <f>+G1859*I1859</f>
        <v>9247.5919199999989</v>
      </c>
      <c r="L1859" s="11">
        <f>+K1859-J1859</f>
        <v>798.53591999999844</v>
      </c>
    </row>
    <row r="1860" spans="1:12" x14ac:dyDescent="0.25">
      <c r="A1860" s="6">
        <v>51</v>
      </c>
      <c r="B1860" s="6" t="s">
        <v>36</v>
      </c>
      <c r="C1860" s="6" t="str">
        <f>A1860&amp;B1860</f>
        <v>51COMMODORE COMMO</v>
      </c>
      <c r="D1860" s="7">
        <v>158200</v>
      </c>
      <c r="E1860" s="7">
        <v>86870</v>
      </c>
      <c r="F1860" s="8">
        <f>+(D1860-E1860)*0.8*-1</f>
        <v>-57064</v>
      </c>
      <c r="G1860" s="9">
        <f>+F1860+D1860</f>
        <v>101136</v>
      </c>
      <c r="H1860" s="10">
        <v>4.3200000000000002E-2</v>
      </c>
      <c r="I1860" s="10">
        <v>3.8859999999999999E-2</v>
      </c>
      <c r="J1860" s="8">
        <f>+H1860*E1860</f>
        <v>3752.7840000000001</v>
      </c>
      <c r="K1860" s="8">
        <f>+G1860*I1860</f>
        <v>3930.1449600000001</v>
      </c>
      <c r="L1860" s="11">
        <f>+K1860-J1860</f>
        <v>177.36095999999998</v>
      </c>
    </row>
    <row r="1861" spans="1:12" x14ac:dyDescent="0.25">
      <c r="A1861" s="6">
        <v>51</v>
      </c>
      <c r="B1861" s="6" t="s">
        <v>42</v>
      </c>
      <c r="C1861" s="6" t="str">
        <f>A1861&amp;B1861</f>
        <v>51CRESCENT ST</v>
      </c>
      <c r="D1861" s="7">
        <v>156870</v>
      </c>
      <c r="E1861" s="7">
        <v>76650</v>
      </c>
      <c r="F1861" s="8">
        <f>+(D1861-E1861)*0.8*-1</f>
        <v>-64176</v>
      </c>
      <c r="G1861" s="9">
        <f>+F1861+D1861</f>
        <v>92694</v>
      </c>
      <c r="H1861" s="10">
        <v>4.3200000000000002E-2</v>
      </c>
      <c r="I1861" s="10">
        <v>3.8859999999999999E-2</v>
      </c>
      <c r="J1861" s="8">
        <f>+H1861*E1861</f>
        <v>3311.28</v>
      </c>
      <c r="K1861" s="8">
        <f>+G1861*I1861</f>
        <v>3602.0888399999999</v>
      </c>
      <c r="L1861" s="11">
        <f>+K1861-J1861</f>
        <v>290.80883999999969</v>
      </c>
    </row>
    <row r="1862" spans="1:12" x14ac:dyDescent="0.25">
      <c r="A1862" s="6">
        <v>51</v>
      </c>
      <c r="B1862" s="6" t="s">
        <v>52</v>
      </c>
      <c r="C1862" s="6" t="str">
        <f>A1862&amp;B1862</f>
        <v>51DERBYSHIRE</v>
      </c>
      <c r="D1862" s="7">
        <v>210700</v>
      </c>
      <c r="E1862" s="7">
        <v>124040</v>
      </c>
      <c r="F1862" s="8">
        <f>+(D1862-E1862)*0.8*-1</f>
        <v>-69328</v>
      </c>
      <c r="G1862" s="9">
        <f>+F1862+D1862</f>
        <v>141372</v>
      </c>
      <c r="H1862" s="10">
        <v>4.3200000000000002E-2</v>
      </c>
      <c r="I1862" s="10">
        <v>3.8859999999999999E-2</v>
      </c>
      <c r="J1862" s="8">
        <f>+H1862*E1862</f>
        <v>5358.5280000000002</v>
      </c>
      <c r="K1862" s="8">
        <f>+G1862*I1862</f>
        <v>5493.7159199999996</v>
      </c>
      <c r="L1862" s="11">
        <f>+K1862-J1862</f>
        <v>135.18791999999939</v>
      </c>
    </row>
    <row r="1863" spans="1:12" x14ac:dyDescent="0.25">
      <c r="A1863" s="6">
        <v>51</v>
      </c>
      <c r="B1863" s="6" t="s">
        <v>78</v>
      </c>
      <c r="C1863" s="6" t="str">
        <f>A1863&amp;B1863</f>
        <v>51FRANKLIN AVE</v>
      </c>
      <c r="D1863" s="7">
        <v>307020</v>
      </c>
      <c r="E1863" s="7">
        <v>154980</v>
      </c>
      <c r="F1863" s="8">
        <f>+(D1863-E1863)*0.8*-1</f>
        <v>-121632</v>
      </c>
      <c r="G1863" s="9">
        <f>+F1863+D1863</f>
        <v>185388</v>
      </c>
      <c r="H1863" s="10">
        <v>4.3200000000000002E-2</v>
      </c>
      <c r="I1863" s="10">
        <v>3.8859999999999999E-2</v>
      </c>
      <c r="J1863" s="8">
        <f>+H1863*E1863</f>
        <v>6695.1360000000004</v>
      </c>
      <c r="K1863" s="8">
        <f>+G1863*I1863</f>
        <v>7204.1776799999998</v>
      </c>
      <c r="L1863" s="11">
        <f>+K1863-J1863</f>
        <v>509.04167999999936</v>
      </c>
    </row>
    <row r="1864" spans="1:12" x14ac:dyDescent="0.25">
      <c r="A1864" s="6">
        <v>51</v>
      </c>
      <c r="B1864" s="6" t="s">
        <v>85</v>
      </c>
      <c r="C1864" s="6" t="str">
        <f>A1864&amp;B1864</f>
        <v>51GRANDVIEW BLVD</v>
      </c>
      <c r="D1864" s="7">
        <v>218400</v>
      </c>
      <c r="E1864" s="7">
        <v>156310</v>
      </c>
      <c r="F1864" s="8">
        <f>+(D1864-E1864)*0.8*-1</f>
        <v>-49672</v>
      </c>
      <c r="G1864" s="9">
        <f>+F1864+D1864</f>
        <v>168728</v>
      </c>
      <c r="H1864" s="10">
        <v>4.3200000000000002E-2</v>
      </c>
      <c r="I1864" s="10">
        <v>3.8859999999999999E-2</v>
      </c>
      <c r="J1864" s="8">
        <f>+H1864*E1864</f>
        <v>6752.5920000000006</v>
      </c>
      <c r="K1864" s="8">
        <f>+G1864*I1864</f>
        <v>6556.7700800000002</v>
      </c>
      <c r="L1864" s="11">
        <f>+K1864-J1864</f>
        <v>-195.82192000000032</v>
      </c>
    </row>
    <row r="1865" spans="1:12" x14ac:dyDescent="0.25">
      <c r="A1865" s="6">
        <v>51</v>
      </c>
      <c r="B1865" s="6" t="s">
        <v>87</v>
      </c>
      <c r="C1865" s="6" t="str">
        <f>A1865&amp;B1865</f>
        <v>51GROVE AVE</v>
      </c>
      <c r="D1865" s="7">
        <v>202720</v>
      </c>
      <c r="E1865" s="7">
        <v>133350</v>
      </c>
      <c r="F1865" s="8">
        <f>+(D1865-E1865)*0.8*-1</f>
        <v>-55496</v>
      </c>
      <c r="G1865" s="9">
        <f>+F1865+D1865</f>
        <v>147224</v>
      </c>
      <c r="H1865" s="10">
        <v>4.3200000000000002E-2</v>
      </c>
      <c r="I1865" s="10">
        <v>3.8859999999999999E-2</v>
      </c>
      <c r="J1865" s="8">
        <f>+H1865*E1865</f>
        <v>5760.72</v>
      </c>
      <c r="K1865" s="8">
        <f>+G1865*I1865</f>
        <v>5721.12464</v>
      </c>
      <c r="L1865" s="11">
        <f>+K1865-J1865</f>
        <v>-39.595360000000255</v>
      </c>
    </row>
    <row r="1866" spans="1:12" x14ac:dyDescent="0.25">
      <c r="A1866" s="6">
        <v>51</v>
      </c>
      <c r="B1866" s="6" t="s">
        <v>88</v>
      </c>
      <c r="C1866" s="6" t="str">
        <f>A1866&amp;B1866</f>
        <v>51HAROLD AVE</v>
      </c>
      <c r="D1866" s="7">
        <v>229950</v>
      </c>
      <c r="E1866" s="7">
        <v>151340</v>
      </c>
      <c r="F1866" s="8">
        <f>+(D1866-E1866)*0.8*-1</f>
        <v>-62888</v>
      </c>
      <c r="G1866" s="9">
        <f>+F1866+D1866</f>
        <v>167062</v>
      </c>
      <c r="H1866" s="10">
        <v>4.3200000000000002E-2</v>
      </c>
      <c r="I1866" s="10">
        <v>3.8859999999999999E-2</v>
      </c>
      <c r="J1866" s="8">
        <f>+H1866*E1866</f>
        <v>6537.8879999999999</v>
      </c>
      <c r="K1866" s="8">
        <f>+G1866*I1866</f>
        <v>6492.0293199999996</v>
      </c>
      <c r="L1866" s="11">
        <f>+K1866-J1866</f>
        <v>-45.858680000000277</v>
      </c>
    </row>
    <row r="1867" spans="1:12" x14ac:dyDescent="0.25">
      <c r="A1867" s="6">
        <v>51</v>
      </c>
      <c r="B1867" s="6" t="s">
        <v>91</v>
      </c>
      <c r="C1867" s="6" t="str">
        <f>A1867&amp;B1867</f>
        <v>51HAWTHORNE AVE</v>
      </c>
      <c r="D1867" s="7">
        <v>156730</v>
      </c>
      <c r="E1867" s="7">
        <v>100100</v>
      </c>
      <c r="F1867" s="8">
        <f>+(D1867-E1867)*0.8*-1</f>
        <v>-45304</v>
      </c>
      <c r="G1867" s="9">
        <f>+F1867+D1867</f>
        <v>111426</v>
      </c>
      <c r="H1867" s="10">
        <v>4.3200000000000002E-2</v>
      </c>
      <c r="I1867" s="10">
        <v>3.8859999999999999E-2</v>
      </c>
      <c r="J1867" s="8">
        <f>+H1867*E1867</f>
        <v>4324.3200000000006</v>
      </c>
      <c r="K1867" s="8">
        <f>+G1867*I1867</f>
        <v>4330.0143600000001</v>
      </c>
      <c r="L1867" s="11">
        <f>+K1867-J1867</f>
        <v>5.6943599999995058</v>
      </c>
    </row>
    <row r="1868" spans="1:12" x14ac:dyDescent="0.25">
      <c r="A1868" s="6">
        <v>51</v>
      </c>
      <c r="B1868" s="6" t="s">
        <v>94</v>
      </c>
      <c r="C1868" s="6" t="str">
        <f>A1868&amp;B1868</f>
        <v>51HIGH ST</v>
      </c>
      <c r="D1868" s="7">
        <v>191590</v>
      </c>
      <c r="E1868" s="7">
        <v>110250</v>
      </c>
      <c r="F1868" s="8">
        <f>+(D1868-E1868)*0.8*-1</f>
        <v>-65072</v>
      </c>
      <c r="G1868" s="9">
        <f>+F1868+D1868</f>
        <v>126518</v>
      </c>
      <c r="H1868" s="10">
        <v>4.3200000000000002E-2</v>
      </c>
      <c r="I1868" s="10">
        <v>3.8859999999999999E-2</v>
      </c>
      <c r="J1868" s="8">
        <f>+H1868*E1868</f>
        <v>4762.8</v>
      </c>
      <c r="K1868" s="8">
        <f>+G1868*I1868</f>
        <v>4916.4894800000002</v>
      </c>
      <c r="L1868" s="11">
        <f>+K1868-J1868</f>
        <v>153.68948</v>
      </c>
    </row>
    <row r="1869" spans="1:12" x14ac:dyDescent="0.25">
      <c r="A1869" s="6">
        <v>51</v>
      </c>
      <c r="B1869" s="6" t="s">
        <v>102</v>
      </c>
      <c r="C1869" s="6" t="str">
        <f>A1869&amp;B1869</f>
        <v>51IANNOTTI LANE</v>
      </c>
      <c r="D1869" s="7">
        <v>209300</v>
      </c>
      <c r="E1869" s="7">
        <v>141610</v>
      </c>
      <c r="F1869" s="8">
        <f>+(D1869-E1869)*0.8*-1</f>
        <v>-54152</v>
      </c>
      <c r="G1869" s="9">
        <f>+F1869+D1869</f>
        <v>155148</v>
      </c>
      <c r="H1869" s="10">
        <v>4.3200000000000002E-2</v>
      </c>
      <c r="I1869" s="10">
        <v>3.8859999999999999E-2</v>
      </c>
      <c r="J1869" s="8">
        <f>+H1869*E1869</f>
        <v>6117.5520000000006</v>
      </c>
      <c r="K1869" s="8">
        <f>+G1869*I1869</f>
        <v>6029.0512799999997</v>
      </c>
      <c r="L1869" s="11">
        <f>+K1869-J1869</f>
        <v>-88.500720000000911</v>
      </c>
    </row>
    <row r="1870" spans="1:12" x14ac:dyDescent="0.25">
      <c r="A1870" s="6">
        <v>51</v>
      </c>
      <c r="B1870" s="6" t="s">
        <v>109</v>
      </c>
      <c r="C1870" s="6" t="str">
        <f>A1870&amp;B1870</f>
        <v>51KINGS COURT</v>
      </c>
      <c r="D1870" s="7">
        <v>190680</v>
      </c>
      <c r="E1870" s="7">
        <v>131390</v>
      </c>
      <c r="F1870" s="8">
        <f>+(D1870-E1870)*0.8*-1</f>
        <v>-47432</v>
      </c>
      <c r="G1870" s="9">
        <f>+F1870+D1870</f>
        <v>143248</v>
      </c>
      <c r="H1870" s="10">
        <v>4.3200000000000002E-2</v>
      </c>
      <c r="I1870" s="10">
        <v>3.8859999999999999E-2</v>
      </c>
      <c r="J1870" s="8">
        <f>+H1870*E1870</f>
        <v>5676.0480000000007</v>
      </c>
      <c r="K1870" s="8">
        <f>+G1870*I1870</f>
        <v>5566.6172799999995</v>
      </c>
      <c r="L1870" s="11">
        <f>+K1870-J1870</f>
        <v>-109.4307200000012</v>
      </c>
    </row>
    <row r="1871" spans="1:12" x14ac:dyDescent="0.25">
      <c r="A1871" s="6">
        <v>51</v>
      </c>
      <c r="B1871" s="6" t="s">
        <v>112</v>
      </c>
      <c r="C1871" s="6" t="str">
        <f>A1871&amp;B1871</f>
        <v>51LAKEVIEW TERR</v>
      </c>
      <c r="D1871" s="7">
        <v>219590</v>
      </c>
      <c r="E1871" s="7">
        <v>133700</v>
      </c>
      <c r="F1871" s="8">
        <f>+(D1871-E1871)*0.8*-1</f>
        <v>-68712</v>
      </c>
      <c r="G1871" s="9">
        <f>+F1871+D1871</f>
        <v>150878</v>
      </c>
      <c r="H1871" s="10">
        <v>4.3200000000000002E-2</v>
      </c>
      <c r="I1871" s="10">
        <v>3.8859999999999999E-2</v>
      </c>
      <c r="J1871" s="8">
        <f>+H1871*E1871</f>
        <v>5775.84</v>
      </c>
      <c r="K1871" s="8">
        <f>+G1871*I1871</f>
        <v>5863.1190799999995</v>
      </c>
      <c r="L1871" s="11">
        <f>+K1871-J1871</f>
        <v>87.27907999999934</v>
      </c>
    </row>
    <row r="1872" spans="1:12" x14ac:dyDescent="0.25">
      <c r="A1872" s="6">
        <v>51</v>
      </c>
      <c r="B1872" s="6" t="s">
        <v>114</v>
      </c>
      <c r="C1872" s="6" t="str">
        <f>A1872&amp;B1872</f>
        <v>51LAUREL AVE</v>
      </c>
      <c r="D1872" s="7">
        <v>186620</v>
      </c>
      <c r="E1872" s="7">
        <v>119070</v>
      </c>
      <c r="F1872" s="8">
        <f>+(D1872-E1872)*0.8*-1</f>
        <v>-54040</v>
      </c>
      <c r="G1872" s="9">
        <f>+F1872+D1872</f>
        <v>132580</v>
      </c>
      <c r="H1872" s="10">
        <v>4.3200000000000002E-2</v>
      </c>
      <c r="I1872" s="10">
        <v>3.8859999999999999E-2</v>
      </c>
      <c r="J1872" s="8">
        <f>+H1872*E1872</f>
        <v>5143.8240000000005</v>
      </c>
      <c r="K1872" s="8">
        <f>+G1872*I1872</f>
        <v>5152.0587999999998</v>
      </c>
      <c r="L1872" s="11">
        <f>+K1872-J1872</f>
        <v>8.234799999999268</v>
      </c>
    </row>
    <row r="1873" spans="1:12" x14ac:dyDescent="0.25">
      <c r="A1873" s="6">
        <v>51</v>
      </c>
      <c r="B1873" s="6" t="s">
        <v>122</v>
      </c>
      <c r="C1873" s="6" t="str">
        <f>A1873&amp;B1873</f>
        <v>51MAPLE AVE</v>
      </c>
      <c r="D1873" s="7">
        <v>305620</v>
      </c>
      <c r="E1873" s="7">
        <v>213990</v>
      </c>
      <c r="F1873" s="8">
        <f>+(D1873-E1873)*0.8*-1</f>
        <v>-73304</v>
      </c>
      <c r="G1873" s="9">
        <f>+F1873+D1873</f>
        <v>232316</v>
      </c>
      <c r="H1873" s="10">
        <v>4.3200000000000002E-2</v>
      </c>
      <c r="I1873" s="10">
        <v>3.8859999999999999E-2</v>
      </c>
      <c r="J1873" s="8">
        <f>+H1873*E1873</f>
        <v>9244.3680000000004</v>
      </c>
      <c r="K1873" s="8">
        <f>+G1873*I1873</f>
        <v>9027.7997599999999</v>
      </c>
      <c r="L1873" s="11">
        <f>+K1873-J1873</f>
        <v>-216.56824000000051</v>
      </c>
    </row>
    <row r="1874" spans="1:12" x14ac:dyDescent="0.25">
      <c r="A1874" s="6">
        <v>51</v>
      </c>
      <c r="B1874" s="6" t="s">
        <v>184</v>
      </c>
      <c r="C1874" s="6" t="str">
        <f>A1874&amp;B1874</f>
        <v>51MCLAUGHLIN TERR</v>
      </c>
      <c r="D1874" s="7">
        <v>239610</v>
      </c>
      <c r="E1874" s="7">
        <v>138390</v>
      </c>
      <c r="F1874" s="8">
        <f>+(D1874-E1874)*0.8*-1</f>
        <v>-80976</v>
      </c>
      <c r="G1874" s="9">
        <f>+F1874+D1874</f>
        <v>158634</v>
      </c>
      <c r="H1874" s="10">
        <v>4.3200000000000002E-2</v>
      </c>
      <c r="I1874" s="10">
        <v>3.8859999999999999E-2</v>
      </c>
      <c r="J1874" s="8">
        <f>+H1874*E1874</f>
        <v>5978.4480000000003</v>
      </c>
      <c r="K1874" s="8">
        <f>+G1874*I1874</f>
        <v>6164.5172400000001</v>
      </c>
      <c r="L1874" s="11">
        <f>+K1874-J1874</f>
        <v>186.06923999999981</v>
      </c>
    </row>
    <row r="1875" spans="1:12" x14ac:dyDescent="0.25">
      <c r="A1875" s="6">
        <v>51</v>
      </c>
      <c r="B1875" s="6" t="s">
        <v>188</v>
      </c>
      <c r="C1875" s="6" t="str">
        <f>A1875&amp;B1875</f>
        <v>51MOUNTAIN ST</v>
      </c>
      <c r="D1875" s="7">
        <v>186970</v>
      </c>
      <c r="E1875" s="7">
        <v>131110</v>
      </c>
      <c r="F1875" s="8">
        <f>+(D1875-E1875)*0.8*-1</f>
        <v>-44688</v>
      </c>
      <c r="G1875" s="9">
        <f>+F1875+D1875</f>
        <v>142282</v>
      </c>
      <c r="H1875" s="10">
        <v>4.3200000000000002E-2</v>
      </c>
      <c r="I1875" s="10">
        <v>3.8859999999999999E-2</v>
      </c>
      <c r="J1875" s="8">
        <f>+H1875*E1875</f>
        <v>5663.9520000000002</v>
      </c>
      <c r="K1875" s="8">
        <f>+G1875*I1875</f>
        <v>5529.07852</v>
      </c>
      <c r="L1875" s="11">
        <f>+K1875-J1875</f>
        <v>-134.8734800000002</v>
      </c>
    </row>
    <row r="1876" spans="1:12" x14ac:dyDescent="0.25">
      <c r="A1876" s="6">
        <v>51</v>
      </c>
      <c r="B1876" s="6" t="s">
        <v>199</v>
      </c>
      <c r="C1876" s="6" t="str">
        <f>A1876&amp;B1876</f>
        <v>51ORANGEWOOD WEST</v>
      </c>
      <c r="D1876" s="7">
        <v>186130</v>
      </c>
      <c r="E1876" s="7">
        <v>93800</v>
      </c>
      <c r="F1876" s="8">
        <f>+(D1876-E1876)*0.8*-1</f>
        <v>-73864</v>
      </c>
      <c r="G1876" s="9">
        <f>+F1876+D1876</f>
        <v>112266</v>
      </c>
      <c r="H1876" s="10">
        <v>4.3200000000000002E-2</v>
      </c>
      <c r="I1876" s="10">
        <v>3.8859999999999999E-2</v>
      </c>
      <c r="J1876" s="8">
        <f>+H1876*E1876</f>
        <v>4052.1600000000003</v>
      </c>
      <c r="K1876" s="8">
        <f>+G1876*I1876</f>
        <v>4362.6567599999998</v>
      </c>
      <c r="L1876" s="11">
        <f>+K1876-J1876</f>
        <v>310.49675999999954</v>
      </c>
    </row>
    <row r="1877" spans="1:12" ht="15.75" thickBot="1" x14ac:dyDescent="0.3">
      <c r="A1877" s="12">
        <v>51</v>
      </c>
      <c r="B1877" s="12" t="s">
        <v>204</v>
      </c>
      <c r="C1877" s="6" t="str">
        <f>A1877&amp;B1877</f>
        <v>51PAUGASSETT RD</v>
      </c>
      <c r="D1877" s="13">
        <v>241430</v>
      </c>
      <c r="E1877" s="13">
        <v>169960</v>
      </c>
      <c r="F1877" s="8">
        <f>+(D1877-E1877)*0.8*-1</f>
        <v>-57176</v>
      </c>
      <c r="G1877" s="9">
        <f>+F1877+D1877</f>
        <v>184254</v>
      </c>
      <c r="H1877" s="10">
        <v>4.3200000000000002E-2</v>
      </c>
      <c r="I1877" s="10">
        <v>3.8859999999999999E-2</v>
      </c>
      <c r="J1877" s="8">
        <f>+H1877*E1877</f>
        <v>7342.2719999999999</v>
      </c>
      <c r="K1877" s="8">
        <f>+G1877*I1877</f>
        <v>7160.1104399999995</v>
      </c>
      <c r="L1877" s="11">
        <f>+K1877-J1877</f>
        <v>-182.16156000000046</v>
      </c>
    </row>
    <row r="1878" spans="1:12" x14ac:dyDescent="0.25">
      <c r="A1878" s="14">
        <v>51</v>
      </c>
      <c r="B1878" s="14" t="s">
        <v>208</v>
      </c>
      <c r="C1878" s="6" t="str">
        <f>A1878&amp;B1878</f>
        <v>51PRAIRIE AVE</v>
      </c>
      <c r="D1878" s="15">
        <v>211750</v>
      </c>
      <c r="E1878" s="15">
        <v>144900</v>
      </c>
      <c r="F1878" s="8">
        <f>+(D1878-E1878)*0.8*-1</f>
        <v>-53480</v>
      </c>
      <c r="G1878" s="9">
        <f>+F1878+D1878</f>
        <v>158270</v>
      </c>
      <c r="H1878" s="10">
        <v>4.3200000000000002E-2</v>
      </c>
      <c r="I1878" s="10">
        <v>3.8859999999999999E-2</v>
      </c>
      <c r="J1878" s="8">
        <f>+H1878*E1878</f>
        <v>6259.68</v>
      </c>
      <c r="K1878" s="8">
        <f>+G1878*I1878</f>
        <v>6150.3721999999998</v>
      </c>
      <c r="L1878" s="11">
        <f>+K1878-J1878</f>
        <v>-109.3078000000005</v>
      </c>
    </row>
    <row r="1879" spans="1:12" ht="15.75" thickBot="1" x14ac:dyDescent="0.3">
      <c r="A1879" s="16">
        <v>51</v>
      </c>
      <c r="B1879" s="16" t="s">
        <v>217</v>
      </c>
      <c r="C1879" s="6" t="str">
        <f>A1879&amp;B1879</f>
        <v>51SENTINEL HILL RD</v>
      </c>
      <c r="D1879" s="17">
        <v>278530</v>
      </c>
      <c r="E1879" s="17">
        <v>168280</v>
      </c>
      <c r="F1879" s="8">
        <f>+(D1879-E1879)*0.8*-1</f>
        <v>-88200</v>
      </c>
      <c r="G1879" s="9">
        <f>+F1879+D1879</f>
        <v>190330</v>
      </c>
      <c r="H1879" s="10">
        <v>4.3200000000000002E-2</v>
      </c>
      <c r="I1879" s="10">
        <v>3.8859999999999999E-2</v>
      </c>
      <c r="J1879" s="8">
        <f>+H1879*E1879</f>
        <v>7269.6960000000008</v>
      </c>
      <c r="K1879" s="8">
        <f>+G1879*I1879</f>
        <v>7396.2237999999998</v>
      </c>
      <c r="L1879" s="11">
        <f>+K1879-J1879</f>
        <v>126.52779999999893</v>
      </c>
    </row>
    <row r="1880" spans="1:12" x14ac:dyDescent="0.25">
      <c r="A1880" s="6">
        <v>51</v>
      </c>
      <c r="B1880" s="6" t="s">
        <v>232</v>
      </c>
      <c r="C1880" s="6" t="str">
        <f>A1880&amp;B1880</f>
        <v>51STRANG RD</v>
      </c>
      <c r="D1880" s="7">
        <v>222530</v>
      </c>
      <c r="E1880" s="7">
        <v>147280</v>
      </c>
      <c r="F1880" s="8">
        <f>+(D1880-E1880)*0.8*-1</f>
        <v>-60200</v>
      </c>
      <c r="G1880" s="9">
        <f>+F1880+D1880</f>
        <v>162330</v>
      </c>
      <c r="H1880" s="10">
        <v>4.3200000000000002E-2</v>
      </c>
      <c r="I1880" s="10">
        <v>3.8859999999999999E-2</v>
      </c>
      <c r="J1880" s="8">
        <f>+H1880*E1880</f>
        <v>6362.4960000000001</v>
      </c>
      <c r="K1880" s="8">
        <f>+G1880*I1880</f>
        <v>6308.1437999999998</v>
      </c>
      <c r="L1880" s="11">
        <f>+K1880-J1880</f>
        <v>-54.352200000000266</v>
      </c>
    </row>
    <row r="1881" spans="1:12" x14ac:dyDescent="0.25">
      <c r="A1881" s="6">
        <v>51</v>
      </c>
      <c r="B1881" s="6" t="s">
        <v>234</v>
      </c>
      <c r="C1881" s="6" t="str">
        <f>A1881&amp;B1881</f>
        <v>51SUMMIT COMMONS</v>
      </c>
      <c r="D1881" s="7">
        <v>206360</v>
      </c>
      <c r="E1881" s="7">
        <v>110460</v>
      </c>
      <c r="F1881" s="8">
        <f>+(D1881-E1881)*0.8*-1</f>
        <v>-76720</v>
      </c>
      <c r="G1881" s="9">
        <f>+F1881+D1881</f>
        <v>129640</v>
      </c>
      <c r="H1881" s="10">
        <v>4.3200000000000002E-2</v>
      </c>
      <c r="I1881" s="10">
        <v>3.8859999999999999E-2</v>
      </c>
      <c r="J1881" s="8">
        <f>+H1881*E1881</f>
        <v>4771.8720000000003</v>
      </c>
      <c r="K1881" s="8">
        <f>+G1881*I1881</f>
        <v>5037.8103999999994</v>
      </c>
      <c r="L1881" s="11">
        <f>+K1881-J1881</f>
        <v>265.93839999999909</v>
      </c>
    </row>
    <row r="1882" spans="1:12" x14ac:dyDescent="0.25">
      <c r="A1882" s="6">
        <v>51</v>
      </c>
      <c r="B1882" s="6" t="s">
        <v>236</v>
      </c>
      <c r="C1882" s="6" t="str">
        <f>A1882&amp;B1882</f>
        <v>51SUNSET DR</v>
      </c>
      <c r="D1882" s="7">
        <v>163590</v>
      </c>
      <c r="E1882" s="7">
        <v>110810</v>
      </c>
      <c r="F1882" s="8">
        <f>+(D1882-E1882)*0.8*-1</f>
        <v>-42224</v>
      </c>
      <c r="G1882" s="9">
        <f>+F1882+D1882</f>
        <v>121366</v>
      </c>
      <c r="H1882" s="10">
        <v>4.3200000000000002E-2</v>
      </c>
      <c r="I1882" s="10">
        <v>3.8859999999999999E-2</v>
      </c>
      <c r="J1882" s="8">
        <f>+H1882*E1882</f>
        <v>4786.9920000000002</v>
      </c>
      <c r="K1882" s="8">
        <f>+G1882*I1882</f>
        <v>4716.2827600000001</v>
      </c>
      <c r="L1882" s="11">
        <f>+K1882-J1882</f>
        <v>-70.709240000000136</v>
      </c>
    </row>
    <row r="1883" spans="1:12" x14ac:dyDescent="0.25">
      <c r="A1883" s="6">
        <v>52</v>
      </c>
      <c r="B1883" s="6" t="s">
        <v>1</v>
      </c>
      <c r="C1883" s="6" t="str">
        <f>A1883&amp;B1883</f>
        <v>52ACADEMY HILL RD</v>
      </c>
      <c r="D1883" s="7">
        <v>341740</v>
      </c>
      <c r="E1883" s="7">
        <v>231280</v>
      </c>
      <c r="F1883" s="8">
        <f>+(D1883-E1883)*0.8*-1</f>
        <v>-88368</v>
      </c>
      <c r="G1883" s="9">
        <f>+F1883+D1883</f>
        <v>253372</v>
      </c>
      <c r="H1883" s="10">
        <v>4.3200000000000002E-2</v>
      </c>
      <c r="I1883" s="10">
        <v>3.8859999999999999E-2</v>
      </c>
      <c r="J1883" s="8">
        <f>+H1883*E1883</f>
        <v>9991.2960000000003</v>
      </c>
      <c r="K1883" s="8">
        <f>+G1883*I1883</f>
        <v>9846.0359200000003</v>
      </c>
      <c r="L1883" s="11">
        <f>+K1883-J1883</f>
        <v>-145.26008000000002</v>
      </c>
    </row>
    <row r="1884" spans="1:12" x14ac:dyDescent="0.25">
      <c r="A1884" s="6">
        <v>52</v>
      </c>
      <c r="B1884" s="6" t="s">
        <v>28</v>
      </c>
      <c r="C1884" s="6" t="str">
        <f>A1884&amp;B1884</f>
        <v>52CHAPEL ST</v>
      </c>
      <c r="D1884" s="7">
        <v>198940</v>
      </c>
      <c r="E1884" s="7">
        <v>144620</v>
      </c>
      <c r="F1884" s="8">
        <f>+(D1884-E1884)*0.8*-1</f>
        <v>-43456</v>
      </c>
      <c r="G1884" s="9">
        <f>+F1884+D1884</f>
        <v>155484</v>
      </c>
      <c r="H1884" s="10">
        <v>4.3200000000000002E-2</v>
      </c>
      <c r="I1884" s="10">
        <v>3.8859999999999999E-2</v>
      </c>
      <c r="J1884" s="8">
        <f>+H1884*E1884</f>
        <v>6247.5840000000007</v>
      </c>
      <c r="K1884" s="8">
        <f>+G1884*I1884</f>
        <v>6042.1082399999996</v>
      </c>
      <c r="L1884" s="11">
        <f>+K1884-J1884</f>
        <v>-205.47576000000117</v>
      </c>
    </row>
    <row r="1885" spans="1:12" x14ac:dyDescent="0.25">
      <c r="A1885" s="6">
        <v>52</v>
      </c>
      <c r="B1885" s="6" t="s">
        <v>36</v>
      </c>
      <c r="C1885" s="6" t="str">
        <f>A1885&amp;B1885</f>
        <v>52COMMODORE COMMO</v>
      </c>
      <c r="D1885" s="7">
        <v>162050</v>
      </c>
      <c r="E1885" s="7">
        <v>88480</v>
      </c>
      <c r="F1885" s="8">
        <f>+(D1885-E1885)*0.8*-1</f>
        <v>-58856</v>
      </c>
      <c r="G1885" s="9">
        <f>+F1885+D1885</f>
        <v>103194</v>
      </c>
      <c r="H1885" s="10">
        <v>4.3200000000000002E-2</v>
      </c>
      <c r="I1885" s="10">
        <v>3.8859999999999999E-2</v>
      </c>
      <c r="J1885" s="8">
        <f>+H1885*E1885</f>
        <v>3822.3360000000002</v>
      </c>
      <c r="K1885" s="8">
        <f>+G1885*I1885</f>
        <v>4010.1188400000001</v>
      </c>
      <c r="L1885" s="11">
        <f>+K1885-J1885</f>
        <v>187.78283999999985</v>
      </c>
    </row>
    <row r="1886" spans="1:12" x14ac:dyDescent="0.25">
      <c r="A1886" s="6">
        <v>52</v>
      </c>
      <c r="B1886" s="6" t="s">
        <v>52</v>
      </c>
      <c r="C1886" s="6" t="str">
        <f>A1886&amp;B1886</f>
        <v>52DERBYSHIRE</v>
      </c>
      <c r="D1886" s="7">
        <v>210700</v>
      </c>
      <c r="E1886" s="7">
        <v>124040</v>
      </c>
      <c r="F1886" s="8">
        <f>+(D1886-E1886)*0.8*-1</f>
        <v>-69328</v>
      </c>
      <c r="G1886" s="9">
        <f>+F1886+D1886</f>
        <v>141372</v>
      </c>
      <c r="H1886" s="10">
        <v>4.3200000000000002E-2</v>
      </c>
      <c r="I1886" s="10">
        <v>3.8859999999999999E-2</v>
      </c>
      <c r="J1886" s="8">
        <f>+H1886*E1886</f>
        <v>5358.5280000000002</v>
      </c>
      <c r="K1886" s="8">
        <f>+G1886*I1886</f>
        <v>5493.7159199999996</v>
      </c>
      <c r="L1886" s="11">
        <f>+K1886-J1886</f>
        <v>135.18791999999939</v>
      </c>
    </row>
    <row r="1887" spans="1:12" x14ac:dyDescent="0.25">
      <c r="A1887" s="6">
        <v>52</v>
      </c>
      <c r="B1887" s="6" t="s">
        <v>61</v>
      </c>
      <c r="C1887" s="6" t="str">
        <f>A1887&amp;B1887</f>
        <v>52E ST</v>
      </c>
      <c r="D1887" s="7">
        <v>385560</v>
      </c>
      <c r="E1887" s="7">
        <v>150500</v>
      </c>
      <c r="F1887" s="8">
        <f>+(D1887-E1887)*0.8*-1</f>
        <v>-188048</v>
      </c>
      <c r="G1887" s="9">
        <f>+F1887+D1887</f>
        <v>197512</v>
      </c>
      <c r="H1887" s="10">
        <v>4.3200000000000002E-2</v>
      </c>
      <c r="I1887" s="10">
        <v>3.8859999999999999E-2</v>
      </c>
      <c r="J1887" s="8">
        <f>+H1887*E1887</f>
        <v>6501.6</v>
      </c>
      <c r="K1887" s="8">
        <f>+G1887*I1887</f>
        <v>7675.3163199999999</v>
      </c>
      <c r="L1887" s="11">
        <f>+K1887-J1887</f>
        <v>1173.7163199999995</v>
      </c>
    </row>
    <row r="1888" spans="1:12" x14ac:dyDescent="0.25">
      <c r="A1888" s="6">
        <v>52</v>
      </c>
      <c r="B1888" s="6" t="s">
        <v>78</v>
      </c>
      <c r="C1888" s="6" t="str">
        <f>A1888&amp;B1888</f>
        <v>52FRANKLIN AVE</v>
      </c>
      <c r="D1888" s="7">
        <v>396480</v>
      </c>
      <c r="E1888" s="7">
        <v>273350</v>
      </c>
      <c r="F1888" s="8">
        <f>+(D1888-E1888)*0.8*-1</f>
        <v>-98504</v>
      </c>
      <c r="G1888" s="9">
        <f>+F1888+D1888</f>
        <v>297976</v>
      </c>
      <c r="H1888" s="10">
        <v>4.3200000000000002E-2</v>
      </c>
      <c r="I1888" s="10">
        <v>3.8859999999999999E-2</v>
      </c>
      <c r="J1888" s="8">
        <f>+H1888*E1888</f>
        <v>11808.720000000001</v>
      </c>
      <c r="K1888" s="8">
        <f>+G1888*I1888</f>
        <v>11579.34736</v>
      </c>
      <c r="L1888" s="11">
        <f>+K1888-J1888</f>
        <v>-229.37264000000141</v>
      </c>
    </row>
    <row r="1889" spans="1:12" x14ac:dyDescent="0.25">
      <c r="A1889" s="6">
        <v>52</v>
      </c>
      <c r="B1889" s="6" t="s">
        <v>90</v>
      </c>
      <c r="C1889" s="6" t="str">
        <f>A1889&amp;B1889</f>
        <v>52HAWKINS ST</v>
      </c>
      <c r="D1889" s="7">
        <v>112910</v>
      </c>
      <c r="E1889" s="7">
        <v>67690</v>
      </c>
      <c r="F1889" s="8">
        <f>+(D1889-E1889)*0.8*-1</f>
        <v>-36176</v>
      </c>
      <c r="G1889" s="9">
        <f>+F1889+D1889</f>
        <v>76734</v>
      </c>
      <c r="H1889" s="10">
        <v>4.3200000000000002E-2</v>
      </c>
      <c r="I1889" s="10">
        <v>3.8859999999999999E-2</v>
      </c>
      <c r="J1889" s="8">
        <f>+H1889*E1889</f>
        <v>2924.2080000000001</v>
      </c>
      <c r="K1889" s="8">
        <f>+G1889*I1889</f>
        <v>2981.8832400000001</v>
      </c>
      <c r="L1889" s="11">
        <f>+K1889-J1889</f>
        <v>57.675240000000031</v>
      </c>
    </row>
    <row r="1890" spans="1:12" x14ac:dyDescent="0.25">
      <c r="A1890" s="6">
        <v>52</v>
      </c>
      <c r="B1890" s="6" t="s">
        <v>94</v>
      </c>
      <c r="C1890" s="6" t="str">
        <f>A1890&amp;B1890</f>
        <v>52HIGH ST</v>
      </c>
      <c r="D1890" s="7">
        <v>196070</v>
      </c>
      <c r="E1890" s="7">
        <v>140000</v>
      </c>
      <c r="F1890" s="8">
        <f>+(D1890-E1890)*0.8*-1</f>
        <v>-44856</v>
      </c>
      <c r="G1890" s="9">
        <f>+F1890+D1890</f>
        <v>151214</v>
      </c>
      <c r="H1890" s="10">
        <v>4.3200000000000002E-2</v>
      </c>
      <c r="I1890" s="10">
        <v>3.8859999999999999E-2</v>
      </c>
      <c r="J1890" s="8">
        <f>+H1890*E1890</f>
        <v>6048</v>
      </c>
      <c r="K1890" s="8">
        <f>+G1890*I1890</f>
        <v>5876.1760399999994</v>
      </c>
      <c r="L1890" s="11">
        <f>+K1890-J1890</f>
        <v>-171.82396000000062</v>
      </c>
    </row>
    <row r="1891" spans="1:12" x14ac:dyDescent="0.25">
      <c r="A1891" s="6">
        <v>52</v>
      </c>
      <c r="B1891" s="6" t="s">
        <v>103</v>
      </c>
      <c r="C1891" s="6" t="str">
        <f>A1891&amp;B1891</f>
        <v>52IDA AVE</v>
      </c>
      <c r="D1891" s="7">
        <v>201880</v>
      </c>
      <c r="E1891" s="7">
        <v>130130</v>
      </c>
      <c r="F1891" s="8">
        <f>+(D1891-E1891)*0.8*-1</f>
        <v>-57400</v>
      </c>
      <c r="G1891" s="9">
        <f>+F1891+D1891</f>
        <v>144480</v>
      </c>
      <c r="H1891" s="10">
        <v>4.3200000000000002E-2</v>
      </c>
      <c r="I1891" s="10">
        <v>3.8859999999999999E-2</v>
      </c>
      <c r="J1891" s="8">
        <f>+H1891*E1891</f>
        <v>5621.616</v>
      </c>
      <c r="K1891" s="8">
        <f>+G1891*I1891</f>
        <v>5614.4928</v>
      </c>
      <c r="L1891" s="11">
        <f>+K1891-J1891</f>
        <v>-7.1231999999999971</v>
      </c>
    </row>
    <row r="1892" spans="1:12" x14ac:dyDescent="0.25">
      <c r="A1892" s="6">
        <v>52</v>
      </c>
      <c r="B1892" s="6" t="s">
        <v>114</v>
      </c>
      <c r="C1892" s="6" t="str">
        <f>A1892&amp;B1892</f>
        <v>52LAUREL AVE</v>
      </c>
      <c r="D1892" s="7">
        <v>201810</v>
      </c>
      <c r="E1892" s="7">
        <v>140980</v>
      </c>
      <c r="F1892" s="8">
        <f>+(D1892-E1892)*0.8*-1</f>
        <v>-48664</v>
      </c>
      <c r="G1892" s="9">
        <f>+F1892+D1892</f>
        <v>153146</v>
      </c>
      <c r="H1892" s="10">
        <v>4.3200000000000002E-2</v>
      </c>
      <c r="I1892" s="10">
        <v>3.8859999999999999E-2</v>
      </c>
      <c r="J1892" s="8">
        <f>+H1892*E1892</f>
        <v>6090.3360000000002</v>
      </c>
      <c r="K1892" s="8">
        <f>+G1892*I1892</f>
        <v>5951.2535600000001</v>
      </c>
      <c r="L1892" s="11">
        <f>+K1892-J1892</f>
        <v>-139.08244000000013</v>
      </c>
    </row>
    <row r="1893" spans="1:12" x14ac:dyDescent="0.25">
      <c r="A1893" s="6">
        <v>52</v>
      </c>
      <c r="B1893" s="6" t="s">
        <v>184</v>
      </c>
      <c r="C1893" s="6" t="str">
        <f>A1893&amp;B1893</f>
        <v>52MCLAUGHLIN TERR</v>
      </c>
      <c r="D1893" s="7">
        <v>266140</v>
      </c>
      <c r="E1893" s="7">
        <v>138880</v>
      </c>
      <c r="F1893" s="8">
        <f>+(D1893-E1893)*0.8*-1</f>
        <v>-101808</v>
      </c>
      <c r="G1893" s="9">
        <f>+F1893+D1893</f>
        <v>164332</v>
      </c>
      <c r="H1893" s="10">
        <v>4.3200000000000002E-2</v>
      </c>
      <c r="I1893" s="10">
        <v>3.8859999999999999E-2</v>
      </c>
      <c r="J1893" s="8">
        <f>+H1893*E1893</f>
        <v>5999.616</v>
      </c>
      <c r="K1893" s="8">
        <f>+G1893*I1893</f>
        <v>6385.9415199999994</v>
      </c>
      <c r="L1893" s="11">
        <f>+K1893-J1893</f>
        <v>386.32551999999941</v>
      </c>
    </row>
    <row r="1894" spans="1:12" x14ac:dyDescent="0.25">
      <c r="A1894" s="6">
        <v>52</v>
      </c>
      <c r="B1894" s="6" t="s">
        <v>188</v>
      </c>
      <c r="C1894" s="6" t="str">
        <f>A1894&amp;B1894</f>
        <v>52MOUNTAIN ST</v>
      </c>
      <c r="D1894" s="7">
        <v>253190</v>
      </c>
      <c r="E1894" s="7">
        <v>158830</v>
      </c>
      <c r="F1894" s="8">
        <f>+(D1894-E1894)*0.8*-1</f>
        <v>-75488</v>
      </c>
      <c r="G1894" s="9">
        <f>+F1894+D1894</f>
        <v>177702</v>
      </c>
      <c r="H1894" s="10">
        <v>4.3200000000000002E-2</v>
      </c>
      <c r="I1894" s="10">
        <v>3.8859999999999999E-2</v>
      </c>
      <c r="J1894" s="8">
        <f>+H1894*E1894</f>
        <v>6861.4560000000001</v>
      </c>
      <c r="K1894" s="8">
        <f>+G1894*I1894</f>
        <v>6905.4997199999998</v>
      </c>
      <c r="L1894" s="11">
        <f>+K1894-J1894</f>
        <v>44.043719999999666</v>
      </c>
    </row>
    <row r="1895" spans="1:12" x14ac:dyDescent="0.25">
      <c r="A1895" s="12">
        <v>52</v>
      </c>
      <c r="B1895" s="12" t="s">
        <v>199</v>
      </c>
      <c r="C1895" s="6" t="str">
        <f>A1895&amp;B1895</f>
        <v>52ORANGEWOOD WEST</v>
      </c>
      <c r="D1895" s="13">
        <v>211750</v>
      </c>
      <c r="E1895" s="13">
        <v>121450</v>
      </c>
      <c r="F1895" s="8">
        <f>+(D1895-E1895)*0.8*-1</f>
        <v>-72240</v>
      </c>
      <c r="G1895" s="9">
        <f>+F1895+D1895</f>
        <v>139510</v>
      </c>
      <c r="H1895" s="10">
        <v>4.3200000000000002E-2</v>
      </c>
      <c r="I1895" s="10">
        <v>3.8859999999999999E-2</v>
      </c>
      <c r="J1895" s="8">
        <f>+H1895*E1895</f>
        <v>5246.64</v>
      </c>
      <c r="K1895" s="8">
        <f>+G1895*I1895</f>
        <v>5421.3585999999996</v>
      </c>
      <c r="L1895" s="11">
        <f>+K1895-J1895</f>
        <v>174.71859999999924</v>
      </c>
    </row>
    <row r="1896" spans="1:12" x14ac:dyDescent="0.25">
      <c r="A1896" s="12">
        <v>52</v>
      </c>
      <c r="B1896" s="12" t="s">
        <v>210</v>
      </c>
      <c r="C1896" s="6" t="str">
        <f>A1896&amp;B1896</f>
        <v>52PROSPECT ST</v>
      </c>
      <c r="D1896" s="13">
        <v>384160</v>
      </c>
      <c r="E1896" s="13">
        <v>168070</v>
      </c>
      <c r="F1896" s="8">
        <f>+(D1896-E1896)*0.8*-1</f>
        <v>-172872</v>
      </c>
      <c r="G1896" s="9">
        <f>+F1896+D1896</f>
        <v>211288</v>
      </c>
      <c r="H1896" s="10">
        <v>4.3200000000000002E-2</v>
      </c>
      <c r="I1896" s="10">
        <v>3.8859999999999999E-2</v>
      </c>
      <c r="J1896" s="8">
        <f>+H1896*E1896</f>
        <v>7260.6240000000007</v>
      </c>
      <c r="K1896" s="8">
        <f>+G1896*I1896</f>
        <v>8210.651679999999</v>
      </c>
      <c r="L1896" s="11">
        <f>+K1896-J1896</f>
        <v>950.02767999999833</v>
      </c>
    </row>
    <row r="1897" spans="1:12" x14ac:dyDescent="0.25">
      <c r="A1897" s="6">
        <v>52</v>
      </c>
      <c r="B1897" s="6" t="s">
        <v>216</v>
      </c>
      <c r="C1897" s="6" t="str">
        <f>A1897&amp;B1897</f>
        <v>52SELMA AVE</v>
      </c>
      <c r="D1897" s="7">
        <v>274890</v>
      </c>
      <c r="E1897" s="7">
        <v>202160</v>
      </c>
      <c r="F1897" s="8">
        <f>+(D1897-E1897)*0.8*-1</f>
        <v>-58184</v>
      </c>
      <c r="G1897" s="9">
        <f>+F1897+D1897</f>
        <v>216706</v>
      </c>
      <c r="H1897" s="10">
        <v>4.3200000000000002E-2</v>
      </c>
      <c r="I1897" s="10">
        <v>3.8859999999999999E-2</v>
      </c>
      <c r="J1897" s="8">
        <f>+H1897*E1897</f>
        <v>8733.3119999999999</v>
      </c>
      <c r="K1897" s="8">
        <f>+G1897*I1897</f>
        <v>8421.1951599999993</v>
      </c>
      <c r="L1897" s="11">
        <f>+K1897-J1897</f>
        <v>-312.11684000000059</v>
      </c>
    </row>
    <row r="1898" spans="1:12" x14ac:dyDescent="0.25">
      <c r="A1898" s="6">
        <v>52</v>
      </c>
      <c r="B1898" s="6" t="s">
        <v>217</v>
      </c>
      <c r="C1898" s="6" t="str">
        <f>A1898&amp;B1898</f>
        <v>52SENTINEL HILL RD</v>
      </c>
      <c r="D1898" s="7">
        <v>245070</v>
      </c>
      <c r="E1898" s="7">
        <v>185080</v>
      </c>
      <c r="F1898" s="8">
        <f>+(D1898-E1898)*0.8*-1</f>
        <v>-47992</v>
      </c>
      <c r="G1898" s="9">
        <f>+F1898+D1898</f>
        <v>197078</v>
      </c>
      <c r="H1898" s="10">
        <v>4.3200000000000002E-2</v>
      </c>
      <c r="I1898" s="10">
        <v>3.8859999999999999E-2</v>
      </c>
      <c r="J1898" s="8">
        <f>+H1898*E1898</f>
        <v>7995.4560000000001</v>
      </c>
      <c r="K1898" s="8">
        <f>+G1898*I1898</f>
        <v>7658.4510799999998</v>
      </c>
      <c r="L1898" s="11">
        <f>+K1898-J1898</f>
        <v>-337.00492000000031</v>
      </c>
    </row>
    <row r="1899" spans="1:12" x14ac:dyDescent="0.25">
      <c r="A1899" s="6">
        <v>52</v>
      </c>
      <c r="B1899" s="6" t="s">
        <v>223</v>
      </c>
      <c r="C1899" s="6" t="str">
        <f>A1899&amp;B1899</f>
        <v>52SILVER HILL RD</v>
      </c>
      <c r="D1899" s="7">
        <v>240940</v>
      </c>
      <c r="E1899" s="7">
        <v>159040</v>
      </c>
      <c r="F1899" s="8">
        <f>+(D1899-E1899)*0.8*-1</f>
        <v>-65520</v>
      </c>
      <c r="G1899" s="9">
        <f>+F1899+D1899</f>
        <v>175420</v>
      </c>
      <c r="H1899" s="10">
        <v>4.3200000000000002E-2</v>
      </c>
      <c r="I1899" s="10">
        <v>3.8859999999999999E-2</v>
      </c>
      <c r="J1899" s="8">
        <f>+H1899*E1899</f>
        <v>6870.5280000000002</v>
      </c>
      <c r="K1899" s="8">
        <f>+G1899*I1899</f>
        <v>6816.8211999999994</v>
      </c>
      <c r="L1899" s="11">
        <f>+K1899-J1899</f>
        <v>-53.70680000000084</v>
      </c>
    </row>
    <row r="1900" spans="1:12" x14ac:dyDescent="0.25">
      <c r="A1900" s="6">
        <v>52</v>
      </c>
      <c r="B1900" s="6" t="s">
        <v>234</v>
      </c>
      <c r="C1900" s="6" t="str">
        <f>A1900&amp;B1900</f>
        <v>52SUMMIT COMMONS</v>
      </c>
      <c r="D1900" s="7">
        <v>203000</v>
      </c>
      <c r="E1900" s="7">
        <v>109900</v>
      </c>
      <c r="F1900" s="8">
        <f>+(D1900-E1900)*0.8*-1</f>
        <v>-74480</v>
      </c>
      <c r="G1900" s="9">
        <f>+F1900+D1900</f>
        <v>128520</v>
      </c>
      <c r="H1900" s="10">
        <v>4.3200000000000002E-2</v>
      </c>
      <c r="I1900" s="10">
        <v>3.8859999999999999E-2</v>
      </c>
      <c r="J1900" s="8">
        <f>+H1900*E1900</f>
        <v>4747.68</v>
      </c>
      <c r="K1900" s="8">
        <f>+G1900*I1900</f>
        <v>4994.2871999999998</v>
      </c>
      <c r="L1900" s="11">
        <f>+K1900-J1900</f>
        <v>246.60719999999947</v>
      </c>
    </row>
    <row r="1901" spans="1:12" x14ac:dyDescent="0.25">
      <c r="A1901" s="6">
        <v>52</v>
      </c>
      <c r="B1901" s="6" t="s">
        <v>235</v>
      </c>
      <c r="C1901" s="6" t="str">
        <f>A1901&amp;B1901</f>
        <v>52SUMMIT ST</v>
      </c>
      <c r="D1901" s="7">
        <v>392770</v>
      </c>
      <c r="E1901" s="7">
        <v>271040</v>
      </c>
      <c r="F1901" s="8">
        <f>+(D1901-E1901)*0.8*-1</f>
        <v>-97384</v>
      </c>
      <c r="G1901" s="9">
        <f>+F1901+D1901</f>
        <v>295386</v>
      </c>
      <c r="H1901" s="10">
        <v>4.3200000000000002E-2</v>
      </c>
      <c r="I1901" s="10">
        <v>3.8859999999999999E-2</v>
      </c>
      <c r="J1901" s="8">
        <f>+H1901*E1901</f>
        <v>11708.928</v>
      </c>
      <c r="K1901" s="8">
        <f>+G1901*I1901</f>
        <v>11478.69996</v>
      </c>
      <c r="L1901" s="11">
        <f>+K1901-J1901</f>
        <v>-230.22803999999996</v>
      </c>
    </row>
    <row r="1902" spans="1:12" x14ac:dyDescent="0.25">
      <c r="A1902" s="6">
        <v>52</v>
      </c>
      <c r="B1902" s="6" t="s">
        <v>236</v>
      </c>
      <c r="C1902" s="6" t="str">
        <f>A1902&amp;B1902</f>
        <v>52SUNSET DR</v>
      </c>
      <c r="D1902" s="7">
        <v>216370</v>
      </c>
      <c r="E1902" s="7">
        <v>116550</v>
      </c>
      <c r="F1902" s="8">
        <f>+(D1902-E1902)*0.8*-1</f>
        <v>-79856</v>
      </c>
      <c r="G1902" s="9">
        <f>+F1902+D1902</f>
        <v>136514</v>
      </c>
      <c r="H1902" s="10">
        <v>4.3200000000000002E-2</v>
      </c>
      <c r="I1902" s="10">
        <v>3.8859999999999999E-2</v>
      </c>
      <c r="J1902" s="8">
        <f>+H1902*E1902</f>
        <v>5034.96</v>
      </c>
      <c r="K1902" s="8">
        <f>+G1902*I1902</f>
        <v>5304.9340400000001</v>
      </c>
      <c r="L1902" s="11">
        <f>+K1902-J1902</f>
        <v>269.97404000000006</v>
      </c>
    </row>
    <row r="1903" spans="1:12" x14ac:dyDescent="0.25">
      <c r="A1903" s="6">
        <v>53</v>
      </c>
      <c r="B1903" s="6" t="s">
        <v>1</v>
      </c>
      <c r="C1903" s="6" t="str">
        <f>A1903&amp;B1903</f>
        <v>53ACADEMY HILL RD</v>
      </c>
      <c r="D1903" s="7">
        <v>376320</v>
      </c>
      <c r="E1903" s="7">
        <v>263900</v>
      </c>
      <c r="F1903" s="8">
        <f>+(D1903-E1903)*0.8*-1</f>
        <v>-89936</v>
      </c>
      <c r="G1903" s="9">
        <f>+F1903+D1903</f>
        <v>286384</v>
      </c>
      <c r="H1903" s="10">
        <v>4.3200000000000002E-2</v>
      </c>
      <c r="I1903" s="10">
        <v>3.8859999999999999E-2</v>
      </c>
      <c r="J1903" s="8">
        <f>+H1903*E1903</f>
        <v>11400.480000000001</v>
      </c>
      <c r="K1903" s="8">
        <f>+G1903*I1903</f>
        <v>11128.882239999999</v>
      </c>
      <c r="L1903" s="11">
        <f>+K1903-J1903</f>
        <v>-271.59776000000238</v>
      </c>
    </row>
    <row r="1904" spans="1:12" x14ac:dyDescent="0.25">
      <c r="A1904" s="6">
        <v>53</v>
      </c>
      <c r="B1904" s="6" t="s">
        <v>13</v>
      </c>
      <c r="C1904" s="6" t="str">
        <f>A1904&amp;B1904</f>
        <v>53BELLEVIEW DR</v>
      </c>
      <c r="D1904" s="7">
        <v>233450</v>
      </c>
      <c r="E1904" s="7">
        <v>168630</v>
      </c>
      <c r="F1904" s="8">
        <f>+(D1904-E1904)*0.8*-1</f>
        <v>-51856</v>
      </c>
      <c r="G1904" s="9">
        <f>+F1904+D1904</f>
        <v>181594</v>
      </c>
      <c r="H1904" s="10">
        <v>4.3200000000000002E-2</v>
      </c>
      <c r="I1904" s="10">
        <v>3.8859999999999999E-2</v>
      </c>
      <c r="J1904" s="8">
        <f>+H1904*E1904</f>
        <v>7284.8160000000007</v>
      </c>
      <c r="K1904" s="8">
        <f>+G1904*I1904</f>
        <v>7056.7428399999999</v>
      </c>
      <c r="L1904" s="11">
        <f>+K1904-J1904</f>
        <v>-228.07316000000083</v>
      </c>
    </row>
    <row r="1905" spans="1:12" x14ac:dyDescent="0.25">
      <c r="A1905" s="6">
        <v>53</v>
      </c>
      <c r="B1905" s="6" t="s">
        <v>28</v>
      </c>
      <c r="C1905" s="6" t="str">
        <f>A1905&amp;B1905</f>
        <v>53CHAPEL ST</v>
      </c>
      <c r="D1905" s="7">
        <v>142170</v>
      </c>
      <c r="E1905" s="7">
        <v>101080</v>
      </c>
      <c r="F1905" s="8">
        <f>+(D1905-E1905)*0.8*-1</f>
        <v>-32872</v>
      </c>
      <c r="G1905" s="9">
        <f>+F1905+D1905</f>
        <v>109298</v>
      </c>
      <c r="H1905" s="10">
        <v>4.3200000000000002E-2</v>
      </c>
      <c r="I1905" s="10">
        <v>3.8859999999999999E-2</v>
      </c>
      <c r="J1905" s="8">
        <f>+H1905*E1905</f>
        <v>4366.6559999999999</v>
      </c>
      <c r="K1905" s="8">
        <f>+G1905*I1905</f>
        <v>4247.3202799999999</v>
      </c>
      <c r="L1905" s="11">
        <f>+K1905-J1905</f>
        <v>-119.33572000000004</v>
      </c>
    </row>
    <row r="1906" spans="1:12" x14ac:dyDescent="0.25">
      <c r="A1906" s="6">
        <v>53</v>
      </c>
      <c r="B1906" s="6" t="s">
        <v>31</v>
      </c>
      <c r="C1906" s="6" t="str">
        <f>A1906&amp;B1906</f>
        <v>53CHESTNUT DR</v>
      </c>
      <c r="D1906" s="7">
        <v>203700</v>
      </c>
      <c r="E1906" s="7">
        <v>139230</v>
      </c>
      <c r="F1906" s="8">
        <f>+(D1906-E1906)*0.8*-1</f>
        <v>-51576</v>
      </c>
      <c r="G1906" s="9">
        <f>+F1906+D1906</f>
        <v>152124</v>
      </c>
      <c r="H1906" s="10">
        <v>4.3200000000000002E-2</v>
      </c>
      <c r="I1906" s="10">
        <v>3.8859999999999999E-2</v>
      </c>
      <c r="J1906" s="8">
        <f>+H1906*E1906</f>
        <v>6014.7359999999999</v>
      </c>
      <c r="K1906" s="8">
        <f>+G1906*I1906</f>
        <v>5911.5386399999998</v>
      </c>
      <c r="L1906" s="11">
        <f>+K1906-J1906</f>
        <v>-103.19736000000012</v>
      </c>
    </row>
    <row r="1907" spans="1:12" x14ac:dyDescent="0.25">
      <c r="A1907" s="6">
        <v>53</v>
      </c>
      <c r="B1907" s="6" t="s">
        <v>36</v>
      </c>
      <c r="C1907" s="6" t="str">
        <f>A1907&amp;B1907</f>
        <v>53COMMODORE COMMO</v>
      </c>
      <c r="D1907" s="7">
        <v>170590</v>
      </c>
      <c r="E1907" s="7">
        <v>97790</v>
      </c>
      <c r="F1907" s="8">
        <f>+(D1907-E1907)*0.8*-1</f>
        <v>-58240</v>
      </c>
      <c r="G1907" s="9">
        <f>+F1907+D1907</f>
        <v>112350</v>
      </c>
      <c r="H1907" s="10">
        <v>4.3200000000000002E-2</v>
      </c>
      <c r="I1907" s="10">
        <v>3.8859999999999999E-2</v>
      </c>
      <c r="J1907" s="8">
        <f>+H1907*E1907</f>
        <v>4224.5280000000002</v>
      </c>
      <c r="K1907" s="8">
        <f>+G1907*I1907</f>
        <v>4365.9210000000003</v>
      </c>
      <c r="L1907" s="11">
        <f>+K1907-J1907</f>
        <v>141.39300000000003</v>
      </c>
    </row>
    <row r="1908" spans="1:12" x14ac:dyDescent="0.25">
      <c r="A1908" s="6">
        <v>53</v>
      </c>
      <c r="B1908" s="6" t="s">
        <v>52</v>
      </c>
      <c r="C1908" s="6" t="str">
        <f>A1908&amp;B1908</f>
        <v>53DERBYSHIRE</v>
      </c>
      <c r="D1908" s="7">
        <v>194320</v>
      </c>
      <c r="E1908" s="7">
        <v>116550</v>
      </c>
      <c r="F1908" s="8">
        <f>+(D1908-E1908)*0.8*-1</f>
        <v>-62216</v>
      </c>
      <c r="G1908" s="9">
        <f>+F1908+D1908</f>
        <v>132104</v>
      </c>
      <c r="H1908" s="10">
        <v>4.3200000000000002E-2</v>
      </c>
      <c r="I1908" s="10">
        <v>3.8859999999999999E-2</v>
      </c>
      <c r="J1908" s="8">
        <f>+H1908*E1908</f>
        <v>5034.96</v>
      </c>
      <c r="K1908" s="8">
        <f>+G1908*I1908</f>
        <v>5133.5614399999995</v>
      </c>
      <c r="L1908" s="11">
        <f>+K1908-J1908</f>
        <v>98.601439999999457</v>
      </c>
    </row>
    <row r="1909" spans="1:12" x14ac:dyDescent="0.25">
      <c r="A1909" s="6">
        <v>53</v>
      </c>
      <c r="B1909" s="6" t="s">
        <v>61</v>
      </c>
      <c r="C1909" s="6" t="str">
        <f>A1909&amp;B1909</f>
        <v>53E ST</v>
      </c>
      <c r="D1909" s="7">
        <v>279510</v>
      </c>
      <c r="E1909" s="7">
        <v>176400</v>
      </c>
      <c r="F1909" s="8">
        <f>+(D1909-E1909)*0.8*-1</f>
        <v>-82488</v>
      </c>
      <c r="G1909" s="9">
        <f>+F1909+D1909</f>
        <v>197022</v>
      </c>
      <c r="H1909" s="10">
        <v>4.3200000000000002E-2</v>
      </c>
      <c r="I1909" s="10">
        <v>3.8859999999999999E-2</v>
      </c>
      <c r="J1909" s="8">
        <f>+H1909*E1909</f>
        <v>7620.4800000000005</v>
      </c>
      <c r="K1909" s="8">
        <f>+G1909*I1909</f>
        <v>7656.2749199999998</v>
      </c>
      <c r="L1909" s="11">
        <f>+K1909-J1909</f>
        <v>35.794919999999365</v>
      </c>
    </row>
    <row r="1910" spans="1:12" x14ac:dyDescent="0.25">
      <c r="A1910" s="12">
        <v>53</v>
      </c>
      <c r="B1910" s="12" t="s">
        <v>66</v>
      </c>
      <c r="C1910" s="6" t="str">
        <f>A1910&amp;B1910</f>
        <v>53EMMETT AVE</v>
      </c>
      <c r="D1910" s="13">
        <v>159320</v>
      </c>
      <c r="E1910" s="13">
        <v>98210</v>
      </c>
      <c r="F1910" s="8">
        <f>+(D1910-E1910)*0.8*-1</f>
        <v>-48888</v>
      </c>
      <c r="G1910" s="9">
        <f>+F1910+D1910</f>
        <v>110432</v>
      </c>
      <c r="H1910" s="10">
        <v>4.3200000000000002E-2</v>
      </c>
      <c r="I1910" s="10">
        <v>3.8859999999999999E-2</v>
      </c>
      <c r="J1910" s="8">
        <f>+H1910*E1910</f>
        <v>4242.6720000000005</v>
      </c>
      <c r="K1910" s="8">
        <f>+G1910*I1910</f>
        <v>4291.3875200000002</v>
      </c>
      <c r="L1910" s="11">
        <f>+K1910-J1910</f>
        <v>48.715519999999742</v>
      </c>
    </row>
    <row r="1911" spans="1:12" x14ac:dyDescent="0.25">
      <c r="A1911" s="6">
        <v>53</v>
      </c>
      <c r="B1911" s="6" t="s">
        <v>78</v>
      </c>
      <c r="C1911" s="6" t="str">
        <f>A1911&amp;B1911</f>
        <v>53FRANKLIN AVE</v>
      </c>
      <c r="D1911" s="7">
        <v>376180</v>
      </c>
      <c r="E1911" s="7">
        <v>244580</v>
      </c>
      <c r="F1911" s="8">
        <f>+(D1911-E1911)*0.8*-1</f>
        <v>-105280</v>
      </c>
      <c r="G1911" s="9">
        <f>+F1911+D1911</f>
        <v>270900</v>
      </c>
      <c r="H1911" s="10">
        <v>4.3200000000000002E-2</v>
      </c>
      <c r="I1911" s="10">
        <v>3.8859999999999999E-2</v>
      </c>
      <c r="J1911" s="8">
        <f>+H1911*E1911</f>
        <v>10565.856</v>
      </c>
      <c r="K1911" s="8">
        <f>+G1911*I1911</f>
        <v>10527.173999999999</v>
      </c>
      <c r="L1911" s="11">
        <f>+K1911-J1911</f>
        <v>-38.682000000000698</v>
      </c>
    </row>
    <row r="1912" spans="1:12" x14ac:dyDescent="0.25">
      <c r="A1912" s="6">
        <v>53</v>
      </c>
      <c r="B1912" s="6" t="s">
        <v>84</v>
      </c>
      <c r="C1912" s="6" t="str">
        <f>A1912&amp;B1912</f>
        <v>53GILBERT ST</v>
      </c>
      <c r="D1912" s="7">
        <v>301000</v>
      </c>
      <c r="E1912" s="7">
        <v>155750</v>
      </c>
      <c r="F1912" s="8">
        <f>+(D1912-E1912)*0.8*-1</f>
        <v>-116200</v>
      </c>
      <c r="G1912" s="9">
        <f>+F1912+D1912</f>
        <v>184800</v>
      </c>
      <c r="H1912" s="10">
        <v>4.3200000000000002E-2</v>
      </c>
      <c r="I1912" s="10">
        <v>3.8859999999999999E-2</v>
      </c>
      <c r="J1912" s="8">
        <f>+H1912*E1912</f>
        <v>6728.4000000000005</v>
      </c>
      <c r="K1912" s="8">
        <f>+G1912*I1912</f>
        <v>7181.3279999999995</v>
      </c>
      <c r="L1912" s="11">
        <f>+K1912-J1912</f>
        <v>452.92799999999897</v>
      </c>
    </row>
    <row r="1913" spans="1:12" x14ac:dyDescent="0.25">
      <c r="A1913" s="6">
        <v>53</v>
      </c>
      <c r="B1913" s="6" t="s">
        <v>114</v>
      </c>
      <c r="C1913" s="6" t="str">
        <f>A1913&amp;B1913</f>
        <v>53LAUREL AVE</v>
      </c>
      <c r="D1913" s="7">
        <v>206780</v>
      </c>
      <c r="E1913" s="7">
        <v>138040</v>
      </c>
      <c r="F1913" s="8">
        <f>+(D1913-E1913)*0.8*-1</f>
        <v>-54992</v>
      </c>
      <c r="G1913" s="9">
        <f>+F1913+D1913</f>
        <v>151788</v>
      </c>
      <c r="H1913" s="10">
        <v>4.3200000000000002E-2</v>
      </c>
      <c r="I1913" s="10">
        <v>3.8859999999999999E-2</v>
      </c>
      <c r="J1913" s="8">
        <f>+H1913*E1913</f>
        <v>5963.3280000000004</v>
      </c>
      <c r="K1913" s="8">
        <f>+G1913*I1913</f>
        <v>5898.4816799999999</v>
      </c>
      <c r="L1913" s="11">
        <f>+K1913-J1913</f>
        <v>-64.84632000000056</v>
      </c>
    </row>
    <row r="1914" spans="1:12" x14ac:dyDescent="0.25">
      <c r="A1914" s="6">
        <v>53</v>
      </c>
      <c r="B1914" s="6" t="s">
        <v>122</v>
      </c>
      <c r="C1914" s="6" t="str">
        <f>A1914&amp;B1914</f>
        <v>53MAPLE AVE</v>
      </c>
      <c r="D1914" s="7">
        <v>220010</v>
      </c>
      <c r="E1914" s="7">
        <v>174860</v>
      </c>
      <c r="F1914" s="8">
        <f>+(D1914-E1914)*0.8*-1</f>
        <v>-36120</v>
      </c>
      <c r="G1914" s="9">
        <f>+F1914+D1914</f>
        <v>183890</v>
      </c>
      <c r="H1914" s="10">
        <v>4.3200000000000002E-2</v>
      </c>
      <c r="I1914" s="10">
        <v>3.8859999999999999E-2</v>
      </c>
      <c r="J1914" s="8">
        <f>+H1914*E1914</f>
        <v>7553.9520000000002</v>
      </c>
      <c r="K1914" s="8">
        <f>+G1914*I1914</f>
        <v>7145.9654</v>
      </c>
      <c r="L1914" s="11">
        <f>+K1914-J1914</f>
        <v>-407.98660000000018</v>
      </c>
    </row>
    <row r="1915" spans="1:12" x14ac:dyDescent="0.25">
      <c r="A1915" s="12">
        <v>53</v>
      </c>
      <c r="B1915" s="12" t="s">
        <v>199</v>
      </c>
      <c r="C1915" s="6" t="str">
        <f>A1915&amp;B1915</f>
        <v>53ORANGEWOOD WEST</v>
      </c>
      <c r="D1915" s="13">
        <v>219520</v>
      </c>
      <c r="E1915" s="13">
        <v>120050</v>
      </c>
      <c r="F1915" s="8">
        <f>+(D1915-E1915)*0.8*-1</f>
        <v>-79576</v>
      </c>
      <c r="G1915" s="9">
        <f>+F1915+D1915</f>
        <v>139944</v>
      </c>
      <c r="H1915" s="10">
        <v>4.3200000000000002E-2</v>
      </c>
      <c r="I1915" s="10">
        <v>3.8859999999999999E-2</v>
      </c>
      <c r="J1915" s="8">
        <f>+H1915*E1915</f>
        <v>5186.16</v>
      </c>
      <c r="K1915" s="8">
        <f>+G1915*I1915</f>
        <v>5438.2238399999997</v>
      </c>
      <c r="L1915" s="11">
        <f>+K1915-J1915</f>
        <v>252.0638399999998</v>
      </c>
    </row>
    <row r="1916" spans="1:12" x14ac:dyDescent="0.25">
      <c r="A1916" s="12">
        <v>53</v>
      </c>
      <c r="B1916" s="12" t="s">
        <v>234</v>
      </c>
      <c r="C1916" s="6" t="str">
        <f>A1916&amp;B1916</f>
        <v>53SUMMIT COMMONS</v>
      </c>
      <c r="D1916" s="13">
        <v>203000</v>
      </c>
      <c r="E1916" s="13">
        <v>109900</v>
      </c>
      <c r="F1916" s="8">
        <f>+(D1916-E1916)*0.8*-1</f>
        <v>-74480</v>
      </c>
      <c r="G1916" s="9">
        <f>+F1916+D1916</f>
        <v>128520</v>
      </c>
      <c r="H1916" s="10">
        <v>4.3200000000000002E-2</v>
      </c>
      <c r="I1916" s="10">
        <v>3.8859999999999999E-2</v>
      </c>
      <c r="J1916" s="8">
        <f>+H1916*E1916</f>
        <v>4747.68</v>
      </c>
      <c r="K1916" s="8">
        <f>+G1916*I1916</f>
        <v>4994.2871999999998</v>
      </c>
      <c r="L1916" s="11">
        <f>+K1916-J1916</f>
        <v>246.60719999999947</v>
      </c>
    </row>
    <row r="1917" spans="1:12" x14ac:dyDescent="0.25">
      <c r="A1917" s="6">
        <v>54</v>
      </c>
      <c r="B1917" s="6" t="s">
        <v>1</v>
      </c>
      <c r="C1917" s="6" t="str">
        <f>A1917&amp;B1917</f>
        <v>54ACADEMY HILL RD</v>
      </c>
      <c r="D1917" s="7">
        <v>322350</v>
      </c>
      <c r="E1917" s="7">
        <v>214270</v>
      </c>
      <c r="F1917" s="8">
        <f>+(D1917-E1917)*0.8*-1</f>
        <v>-86464</v>
      </c>
      <c r="G1917" s="9">
        <f>+F1917+D1917</f>
        <v>235886</v>
      </c>
      <c r="H1917" s="10">
        <v>4.3200000000000002E-2</v>
      </c>
      <c r="I1917" s="10">
        <v>3.8859999999999999E-2</v>
      </c>
      <c r="J1917" s="8">
        <f>+H1917*E1917</f>
        <v>9256.4639999999999</v>
      </c>
      <c r="K1917" s="8">
        <f>+G1917*I1917</f>
        <v>9166.5299599999998</v>
      </c>
      <c r="L1917" s="11">
        <f>+K1917-J1917</f>
        <v>-89.934040000000095</v>
      </c>
    </row>
    <row r="1918" spans="1:12" x14ac:dyDescent="0.25">
      <c r="A1918" s="6">
        <v>54</v>
      </c>
      <c r="B1918" s="6" t="s">
        <v>6</v>
      </c>
      <c r="C1918" s="6" t="str">
        <f>A1918&amp;B1918</f>
        <v>54ATWATER AVE</v>
      </c>
      <c r="D1918" s="7">
        <v>307440</v>
      </c>
      <c r="E1918" s="7">
        <v>227710</v>
      </c>
      <c r="F1918" s="8">
        <f>+(D1918-E1918)*0.8*-1</f>
        <v>-63784</v>
      </c>
      <c r="G1918" s="9">
        <f>+F1918+D1918</f>
        <v>243656</v>
      </c>
      <c r="H1918" s="10">
        <v>4.3200000000000002E-2</v>
      </c>
      <c r="I1918" s="10">
        <v>3.8859999999999999E-2</v>
      </c>
      <c r="J1918" s="8">
        <f>+H1918*E1918</f>
        <v>9837.0720000000001</v>
      </c>
      <c r="K1918" s="8">
        <f>+G1918*I1918</f>
        <v>9468.4721599999993</v>
      </c>
      <c r="L1918" s="11">
        <f>+K1918-J1918</f>
        <v>-368.59984000000077</v>
      </c>
    </row>
    <row r="1919" spans="1:12" x14ac:dyDescent="0.25">
      <c r="A1919" s="6">
        <v>54</v>
      </c>
      <c r="B1919" s="6" t="s">
        <v>31</v>
      </c>
      <c r="C1919" s="6" t="str">
        <f>A1919&amp;B1919</f>
        <v>54CHESTNUT DR</v>
      </c>
      <c r="D1919" s="7">
        <v>228830</v>
      </c>
      <c r="E1919" s="7">
        <v>149450</v>
      </c>
      <c r="F1919" s="8">
        <f>+(D1919-E1919)*0.8*-1</f>
        <v>-63504</v>
      </c>
      <c r="G1919" s="9">
        <f>+F1919+D1919</f>
        <v>165326</v>
      </c>
      <c r="H1919" s="10">
        <v>4.3200000000000002E-2</v>
      </c>
      <c r="I1919" s="10">
        <v>3.8859999999999999E-2</v>
      </c>
      <c r="J1919" s="8">
        <f>+H1919*E1919</f>
        <v>6456.2400000000007</v>
      </c>
      <c r="K1919" s="8">
        <f>+G1919*I1919</f>
        <v>6424.5683600000002</v>
      </c>
      <c r="L1919" s="11">
        <f>+K1919-J1919</f>
        <v>-31.67164000000048</v>
      </c>
    </row>
    <row r="1920" spans="1:12" x14ac:dyDescent="0.25">
      <c r="A1920" s="6">
        <v>54</v>
      </c>
      <c r="B1920" s="6" t="s">
        <v>36</v>
      </c>
      <c r="C1920" s="6" t="str">
        <f>A1920&amp;B1920</f>
        <v>54COMMODORE COMMO</v>
      </c>
      <c r="D1920" s="7">
        <v>170450</v>
      </c>
      <c r="E1920" s="7">
        <v>93170</v>
      </c>
      <c r="F1920" s="8">
        <f>+(D1920-E1920)*0.8*-1</f>
        <v>-61824</v>
      </c>
      <c r="G1920" s="9">
        <f>+F1920+D1920</f>
        <v>108626</v>
      </c>
      <c r="H1920" s="10">
        <v>4.3200000000000002E-2</v>
      </c>
      <c r="I1920" s="10">
        <v>3.8859999999999999E-2</v>
      </c>
      <c r="J1920" s="8">
        <f>+H1920*E1920</f>
        <v>4024.9440000000004</v>
      </c>
      <c r="K1920" s="8">
        <f>+G1920*I1920</f>
        <v>4221.2063600000001</v>
      </c>
      <c r="L1920" s="11">
        <f>+K1920-J1920</f>
        <v>196.26235999999972</v>
      </c>
    </row>
    <row r="1921" spans="1:12" x14ac:dyDescent="0.25">
      <c r="A1921" s="6">
        <v>54</v>
      </c>
      <c r="B1921" s="6" t="s">
        <v>52</v>
      </c>
      <c r="C1921" s="6" t="str">
        <f>A1921&amp;B1921</f>
        <v>54DERBYSHIRE</v>
      </c>
      <c r="D1921" s="7">
        <v>193550</v>
      </c>
      <c r="E1921" s="7">
        <v>115150</v>
      </c>
      <c r="F1921" s="8">
        <f>+(D1921-E1921)*0.8*-1</f>
        <v>-62720</v>
      </c>
      <c r="G1921" s="9">
        <f>+F1921+D1921</f>
        <v>130830</v>
      </c>
      <c r="H1921" s="10">
        <v>4.3200000000000002E-2</v>
      </c>
      <c r="I1921" s="10">
        <v>3.8859999999999999E-2</v>
      </c>
      <c r="J1921" s="8">
        <f>+H1921*E1921</f>
        <v>4974.4800000000005</v>
      </c>
      <c r="K1921" s="8">
        <f>+G1921*I1921</f>
        <v>5084.0537999999997</v>
      </c>
      <c r="L1921" s="11">
        <f>+K1921-J1921</f>
        <v>109.57379999999921</v>
      </c>
    </row>
    <row r="1922" spans="1:12" x14ac:dyDescent="0.25">
      <c r="A1922" s="6">
        <v>54</v>
      </c>
      <c r="B1922" s="6" t="s">
        <v>61</v>
      </c>
      <c r="C1922" s="6" t="str">
        <f>A1922&amp;B1922</f>
        <v>54E ST</v>
      </c>
      <c r="D1922" s="7">
        <v>366940</v>
      </c>
      <c r="E1922" s="7">
        <v>154000</v>
      </c>
      <c r="F1922" s="8">
        <f>+(D1922-E1922)*0.8*-1</f>
        <v>-170352</v>
      </c>
      <c r="G1922" s="9">
        <f>+F1922+D1922</f>
        <v>196588</v>
      </c>
      <c r="H1922" s="10">
        <v>4.3200000000000002E-2</v>
      </c>
      <c r="I1922" s="10">
        <v>3.8859999999999999E-2</v>
      </c>
      <c r="J1922" s="8">
        <f>+H1922*E1922</f>
        <v>6652.8</v>
      </c>
      <c r="K1922" s="8">
        <f>+G1922*I1922</f>
        <v>7639.4096799999998</v>
      </c>
      <c r="L1922" s="11">
        <f>+K1922-J1922</f>
        <v>986.60967999999957</v>
      </c>
    </row>
    <row r="1923" spans="1:12" x14ac:dyDescent="0.25">
      <c r="A1923" s="6">
        <v>54</v>
      </c>
      <c r="B1923" s="6" t="s">
        <v>66</v>
      </c>
      <c r="C1923" s="6" t="str">
        <f>A1923&amp;B1923</f>
        <v>54EMMETT AVE</v>
      </c>
      <c r="D1923" s="7">
        <v>223720</v>
      </c>
      <c r="E1923" s="7">
        <v>117600</v>
      </c>
      <c r="F1923" s="8">
        <f>+(D1923-E1923)*0.8*-1</f>
        <v>-84896</v>
      </c>
      <c r="G1923" s="9">
        <f>+F1923+D1923</f>
        <v>138824</v>
      </c>
      <c r="H1923" s="10">
        <v>4.3200000000000002E-2</v>
      </c>
      <c r="I1923" s="10">
        <v>3.8859999999999999E-2</v>
      </c>
      <c r="J1923" s="8">
        <f>+H1923*E1923</f>
        <v>5080.3200000000006</v>
      </c>
      <c r="K1923" s="8">
        <f>+G1923*I1923</f>
        <v>5394.70064</v>
      </c>
      <c r="L1923" s="11">
        <f>+K1923-J1923</f>
        <v>314.3806399999994</v>
      </c>
    </row>
    <row r="1924" spans="1:12" x14ac:dyDescent="0.25">
      <c r="A1924" s="6">
        <v>54</v>
      </c>
      <c r="B1924" s="6" t="s">
        <v>78</v>
      </c>
      <c r="C1924" s="6" t="str">
        <f>A1924&amp;B1924</f>
        <v>54FRANKLIN AVE</v>
      </c>
      <c r="D1924" s="7">
        <v>277970</v>
      </c>
      <c r="E1924" s="7">
        <v>178290</v>
      </c>
      <c r="F1924" s="8">
        <f>+(D1924-E1924)*0.8*-1</f>
        <v>-79744</v>
      </c>
      <c r="G1924" s="9">
        <f>+F1924+D1924</f>
        <v>198226</v>
      </c>
      <c r="H1924" s="10">
        <v>4.3200000000000002E-2</v>
      </c>
      <c r="I1924" s="10">
        <v>3.8859999999999999E-2</v>
      </c>
      <c r="J1924" s="8">
        <f>+H1924*E1924</f>
        <v>7702.1280000000006</v>
      </c>
      <c r="K1924" s="8">
        <f>+G1924*I1924</f>
        <v>7703.0623599999999</v>
      </c>
      <c r="L1924" s="11">
        <f>+K1924-J1924</f>
        <v>0.93435999999928754</v>
      </c>
    </row>
    <row r="1925" spans="1:12" x14ac:dyDescent="0.25">
      <c r="A1925" s="6">
        <v>54</v>
      </c>
      <c r="B1925" s="6" t="s">
        <v>87</v>
      </c>
      <c r="C1925" s="6" t="str">
        <f>A1925&amp;B1925</f>
        <v>54GROVE AVE</v>
      </c>
      <c r="D1925" s="7">
        <v>304850</v>
      </c>
      <c r="E1925" s="7">
        <v>164220</v>
      </c>
      <c r="F1925" s="8">
        <f>+(D1925-E1925)*0.8*-1</f>
        <v>-112504</v>
      </c>
      <c r="G1925" s="9">
        <f>+F1925+D1925</f>
        <v>192346</v>
      </c>
      <c r="H1925" s="10">
        <v>4.3200000000000002E-2</v>
      </c>
      <c r="I1925" s="10">
        <v>3.8859999999999999E-2</v>
      </c>
      <c r="J1925" s="8">
        <f>+H1925*E1925</f>
        <v>7094.3040000000001</v>
      </c>
      <c r="K1925" s="8">
        <f>+G1925*I1925</f>
        <v>7474.56556</v>
      </c>
      <c r="L1925" s="11">
        <f>+K1925-J1925</f>
        <v>380.26155999999992</v>
      </c>
    </row>
    <row r="1926" spans="1:12" x14ac:dyDescent="0.25">
      <c r="A1926" s="6">
        <v>54</v>
      </c>
      <c r="B1926" s="6" t="s">
        <v>104</v>
      </c>
      <c r="C1926" s="6" t="str">
        <f>A1926&amp;B1926</f>
        <v>54INDIAN AVE</v>
      </c>
      <c r="D1926" s="7">
        <v>281680</v>
      </c>
      <c r="E1926" s="7">
        <v>223230</v>
      </c>
      <c r="F1926" s="8">
        <f>+(D1926-E1926)*0.8*-1</f>
        <v>-46760</v>
      </c>
      <c r="G1926" s="9">
        <f>+F1926+D1926</f>
        <v>234920</v>
      </c>
      <c r="H1926" s="10">
        <v>4.3200000000000002E-2</v>
      </c>
      <c r="I1926" s="10">
        <v>3.8859999999999999E-2</v>
      </c>
      <c r="J1926" s="8">
        <f>+H1926*E1926</f>
        <v>9643.5360000000001</v>
      </c>
      <c r="K1926" s="8">
        <f>+G1926*I1926</f>
        <v>9128.9912000000004</v>
      </c>
      <c r="L1926" s="11">
        <f>+K1926-J1926</f>
        <v>-514.54479999999967</v>
      </c>
    </row>
    <row r="1927" spans="1:12" x14ac:dyDescent="0.25">
      <c r="A1927" s="6">
        <v>54</v>
      </c>
      <c r="B1927" s="6" t="s">
        <v>109</v>
      </c>
      <c r="C1927" s="6" t="str">
        <f>A1927&amp;B1927</f>
        <v>54KINGS COURT</v>
      </c>
      <c r="D1927" s="7">
        <v>225540</v>
      </c>
      <c r="E1927" s="7">
        <v>149870</v>
      </c>
      <c r="F1927" s="8">
        <f>+(D1927-E1927)*0.8*-1</f>
        <v>-60536</v>
      </c>
      <c r="G1927" s="9">
        <f>+F1927+D1927</f>
        <v>165004</v>
      </c>
      <c r="H1927" s="10">
        <v>4.3200000000000002E-2</v>
      </c>
      <c r="I1927" s="10">
        <v>3.8859999999999999E-2</v>
      </c>
      <c r="J1927" s="8">
        <f>+H1927*E1927</f>
        <v>6474.384</v>
      </c>
      <c r="K1927" s="8">
        <f>+G1927*I1927</f>
        <v>6412.0554400000001</v>
      </c>
      <c r="L1927" s="11">
        <f>+K1927-J1927</f>
        <v>-62.328559999999925</v>
      </c>
    </row>
    <row r="1928" spans="1:12" x14ac:dyDescent="0.25">
      <c r="A1928" s="6">
        <v>54</v>
      </c>
      <c r="B1928" s="6" t="s">
        <v>112</v>
      </c>
      <c r="C1928" s="6" t="str">
        <f>A1928&amp;B1928</f>
        <v>54LAKEVIEW TERR</v>
      </c>
      <c r="D1928" s="7">
        <v>243880</v>
      </c>
      <c r="E1928" s="7">
        <v>146580</v>
      </c>
      <c r="F1928" s="8">
        <f>+(D1928-E1928)*0.8*-1</f>
        <v>-77840</v>
      </c>
      <c r="G1928" s="9">
        <f>+F1928+D1928</f>
        <v>166040</v>
      </c>
      <c r="H1928" s="10">
        <v>4.3200000000000002E-2</v>
      </c>
      <c r="I1928" s="10">
        <v>3.8859999999999999E-2</v>
      </c>
      <c r="J1928" s="8">
        <f>+H1928*E1928</f>
        <v>6332.2560000000003</v>
      </c>
      <c r="K1928" s="8">
        <f>+G1928*I1928</f>
        <v>6452.3144000000002</v>
      </c>
      <c r="L1928" s="11">
        <f>+K1928-J1928</f>
        <v>120.05839999999989</v>
      </c>
    </row>
    <row r="1929" spans="1:12" x14ac:dyDescent="0.25">
      <c r="A1929" s="6">
        <v>54</v>
      </c>
      <c r="B1929" s="6" t="s">
        <v>114</v>
      </c>
      <c r="C1929" s="6" t="str">
        <f>A1929&amp;B1929</f>
        <v>54LAUREL AVE</v>
      </c>
      <c r="D1929" s="7">
        <v>192500</v>
      </c>
      <c r="E1929" s="7">
        <v>146440</v>
      </c>
      <c r="F1929" s="8">
        <f>+(D1929-E1929)*0.8*-1</f>
        <v>-36848</v>
      </c>
      <c r="G1929" s="9">
        <f>+F1929+D1929</f>
        <v>155652</v>
      </c>
      <c r="H1929" s="10">
        <v>4.3200000000000002E-2</v>
      </c>
      <c r="I1929" s="10">
        <v>3.8859999999999999E-2</v>
      </c>
      <c r="J1929" s="8">
        <f>+H1929*E1929</f>
        <v>6326.2080000000005</v>
      </c>
      <c r="K1929" s="8">
        <f>+G1929*I1929</f>
        <v>6048.6367199999995</v>
      </c>
      <c r="L1929" s="11">
        <f>+K1929-J1929</f>
        <v>-277.57128000000102</v>
      </c>
    </row>
    <row r="1930" spans="1:12" x14ac:dyDescent="0.25">
      <c r="A1930" s="6">
        <v>54</v>
      </c>
      <c r="B1930" s="6" t="s">
        <v>122</v>
      </c>
      <c r="C1930" s="6" t="str">
        <f>A1930&amp;B1930</f>
        <v>54MAPLE AVE</v>
      </c>
      <c r="D1930" s="7">
        <v>198660</v>
      </c>
      <c r="E1930" s="7">
        <v>135660</v>
      </c>
      <c r="F1930" s="8">
        <f>+(D1930-E1930)*0.8*-1</f>
        <v>-50400</v>
      </c>
      <c r="G1930" s="9">
        <f>+F1930+D1930</f>
        <v>148260</v>
      </c>
      <c r="H1930" s="10">
        <v>4.3200000000000002E-2</v>
      </c>
      <c r="I1930" s="10">
        <v>3.8859999999999999E-2</v>
      </c>
      <c r="J1930" s="8">
        <f>+H1930*E1930</f>
        <v>5860.5120000000006</v>
      </c>
      <c r="K1930" s="8">
        <f>+G1930*I1930</f>
        <v>5761.3836000000001</v>
      </c>
      <c r="L1930" s="11">
        <f>+K1930-J1930</f>
        <v>-99.128400000000511</v>
      </c>
    </row>
    <row r="1931" spans="1:12" x14ac:dyDescent="0.25">
      <c r="A1931" s="6">
        <v>54</v>
      </c>
      <c r="B1931" s="6" t="s">
        <v>186</v>
      </c>
      <c r="C1931" s="6" t="str">
        <f>A1931&amp;B1931</f>
        <v>54MOHAWK AVE</v>
      </c>
      <c r="D1931" s="7">
        <v>204680</v>
      </c>
      <c r="E1931" s="7">
        <v>132090</v>
      </c>
      <c r="F1931" s="8">
        <f>+(D1931-E1931)*0.8*-1</f>
        <v>-58072</v>
      </c>
      <c r="G1931" s="9">
        <f>+F1931+D1931</f>
        <v>146608</v>
      </c>
      <c r="H1931" s="10">
        <v>4.3200000000000002E-2</v>
      </c>
      <c r="I1931" s="10">
        <v>3.8859999999999999E-2</v>
      </c>
      <c r="J1931" s="8">
        <f>+H1931*E1931</f>
        <v>5706.2880000000005</v>
      </c>
      <c r="K1931" s="8">
        <f>+G1931*I1931</f>
        <v>5697.1868800000002</v>
      </c>
      <c r="L1931" s="11">
        <f>+K1931-J1931</f>
        <v>-9.1011200000002646</v>
      </c>
    </row>
    <row r="1932" spans="1:12" x14ac:dyDescent="0.25">
      <c r="A1932" s="6">
        <v>54</v>
      </c>
      <c r="B1932" s="6" t="s">
        <v>199</v>
      </c>
      <c r="C1932" s="6" t="str">
        <f>A1932&amp;B1932</f>
        <v>54ORANGEWOOD WEST</v>
      </c>
      <c r="D1932" s="7">
        <v>186270</v>
      </c>
      <c r="E1932" s="7">
        <v>93100</v>
      </c>
      <c r="F1932" s="8">
        <f>+(D1932-E1932)*0.8*-1</f>
        <v>-74536</v>
      </c>
      <c r="G1932" s="9">
        <f>+F1932+D1932</f>
        <v>111734</v>
      </c>
      <c r="H1932" s="10">
        <v>4.3200000000000002E-2</v>
      </c>
      <c r="I1932" s="10">
        <v>3.8859999999999999E-2</v>
      </c>
      <c r="J1932" s="8">
        <f>+H1932*E1932</f>
        <v>4021.92</v>
      </c>
      <c r="K1932" s="8">
        <f>+G1932*I1932</f>
        <v>4341.9832399999996</v>
      </c>
      <c r="L1932" s="11">
        <f>+K1932-J1932</f>
        <v>320.0632399999995</v>
      </c>
    </row>
    <row r="1933" spans="1:12" x14ac:dyDescent="0.25">
      <c r="A1933" s="6">
        <v>54</v>
      </c>
      <c r="B1933" s="6" t="s">
        <v>204</v>
      </c>
      <c r="C1933" s="6" t="str">
        <f>A1933&amp;B1933</f>
        <v>54PAUGASSETT RD</v>
      </c>
      <c r="D1933" s="7">
        <v>358120</v>
      </c>
      <c r="E1933" s="7">
        <v>229250</v>
      </c>
      <c r="F1933" s="8">
        <f>+(D1933-E1933)*0.8*-1</f>
        <v>-103096</v>
      </c>
      <c r="G1933" s="9">
        <f>+F1933+D1933</f>
        <v>255024</v>
      </c>
      <c r="H1933" s="10">
        <v>4.3200000000000002E-2</v>
      </c>
      <c r="I1933" s="10">
        <v>3.8859999999999999E-2</v>
      </c>
      <c r="J1933" s="8">
        <f>+H1933*E1933</f>
        <v>9903.6</v>
      </c>
      <c r="K1933" s="8">
        <f>+G1933*I1933</f>
        <v>9910.2326400000002</v>
      </c>
      <c r="L1933" s="11">
        <f>+K1933-J1933</f>
        <v>6.6326399999998102</v>
      </c>
    </row>
    <row r="1934" spans="1:12" x14ac:dyDescent="0.25">
      <c r="A1934" s="6">
        <v>54</v>
      </c>
      <c r="B1934" s="6" t="s">
        <v>207</v>
      </c>
      <c r="C1934" s="6" t="str">
        <f>A1934&amp;B1934</f>
        <v>54PLEASANT VIEW RD</v>
      </c>
      <c r="D1934" s="7">
        <v>231490</v>
      </c>
      <c r="E1934" s="7">
        <v>159110</v>
      </c>
      <c r="F1934" s="8">
        <f>+(D1934-E1934)*0.8*-1</f>
        <v>-57904</v>
      </c>
      <c r="G1934" s="9">
        <f>+F1934+D1934</f>
        <v>173586</v>
      </c>
      <c r="H1934" s="10">
        <v>4.3200000000000002E-2</v>
      </c>
      <c r="I1934" s="10">
        <v>3.8859999999999999E-2</v>
      </c>
      <c r="J1934" s="8">
        <f>+H1934*E1934</f>
        <v>6873.5520000000006</v>
      </c>
      <c r="K1934" s="8">
        <f>+G1934*I1934</f>
        <v>6745.5519599999998</v>
      </c>
      <c r="L1934" s="11">
        <f>+K1934-J1934</f>
        <v>-128.00004000000081</v>
      </c>
    </row>
    <row r="1935" spans="1:12" x14ac:dyDescent="0.25">
      <c r="A1935" s="6">
        <v>54</v>
      </c>
      <c r="B1935" s="6" t="s">
        <v>208</v>
      </c>
      <c r="C1935" s="6" t="str">
        <f>A1935&amp;B1935</f>
        <v>54PRAIRIE AVE</v>
      </c>
      <c r="D1935" s="7">
        <v>206990</v>
      </c>
      <c r="E1935" s="7">
        <v>141610</v>
      </c>
      <c r="F1935" s="8">
        <f>+(D1935-E1935)*0.8*-1</f>
        <v>-52304</v>
      </c>
      <c r="G1935" s="9">
        <f>+F1935+D1935</f>
        <v>154686</v>
      </c>
      <c r="H1935" s="10">
        <v>4.3200000000000002E-2</v>
      </c>
      <c r="I1935" s="10">
        <v>3.8859999999999999E-2</v>
      </c>
      <c r="J1935" s="8">
        <f>+H1935*E1935</f>
        <v>6117.5520000000006</v>
      </c>
      <c r="K1935" s="8">
        <f>+G1935*I1935</f>
        <v>6011.0979600000001</v>
      </c>
      <c r="L1935" s="11">
        <f>+K1935-J1935</f>
        <v>-106.45404000000053</v>
      </c>
    </row>
    <row r="1936" spans="1:12" x14ac:dyDescent="0.25">
      <c r="A1936" s="12">
        <v>54</v>
      </c>
      <c r="B1936" s="12" t="s">
        <v>234</v>
      </c>
      <c r="C1936" s="6" t="str">
        <f>A1936&amp;B1936</f>
        <v>54SUMMIT COMMONS</v>
      </c>
      <c r="D1936" s="13">
        <v>203000</v>
      </c>
      <c r="E1936" s="13">
        <v>109900</v>
      </c>
      <c r="F1936" s="8">
        <f>+(D1936-E1936)*0.8*-1</f>
        <v>-74480</v>
      </c>
      <c r="G1936" s="9">
        <f>+F1936+D1936</f>
        <v>128520</v>
      </c>
      <c r="H1936" s="10">
        <v>4.3200000000000002E-2</v>
      </c>
      <c r="I1936" s="10">
        <v>3.8859999999999999E-2</v>
      </c>
      <c r="J1936" s="8">
        <f>+H1936*E1936</f>
        <v>4747.68</v>
      </c>
      <c r="K1936" s="8">
        <f>+G1936*I1936</f>
        <v>4994.2871999999998</v>
      </c>
      <c r="L1936" s="11">
        <f>+K1936-J1936</f>
        <v>246.60719999999947</v>
      </c>
    </row>
    <row r="1937" spans="1:12" x14ac:dyDescent="0.25">
      <c r="A1937" s="6">
        <v>55</v>
      </c>
      <c r="B1937" s="6" t="s">
        <v>1</v>
      </c>
      <c r="C1937" s="6" t="str">
        <f>A1937&amp;B1937</f>
        <v>55ACADEMY HILL RD</v>
      </c>
      <c r="D1937" s="7">
        <v>382830</v>
      </c>
      <c r="E1937" s="7">
        <v>228620</v>
      </c>
      <c r="F1937" s="8">
        <f>+(D1937-E1937)*0.8*-1</f>
        <v>-123368</v>
      </c>
      <c r="G1937" s="9">
        <f>+F1937+D1937</f>
        <v>259462</v>
      </c>
      <c r="H1937" s="10">
        <v>4.3200000000000002E-2</v>
      </c>
      <c r="I1937" s="10">
        <v>3.8859999999999999E-2</v>
      </c>
      <c r="J1937" s="8">
        <f>+H1937*E1937</f>
        <v>9876.384</v>
      </c>
      <c r="K1937" s="8">
        <f>+G1937*I1937</f>
        <v>10082.69332</v>
      </c>
      <c r="L1937" s="11">
        <f>+K1937-J1937</f>
        <v>206.3093200000003</v>
      </c>
    </row>
    <row r="1938" spans="1:12" x14ac:dyDescent="0.25">
      <c r="A1938" s="6">
        <v>55</v>
      </c>
      <c r="B1938" s="6" t="s">
        <v>13</v>
      </c>
      <c r="C1938" s="6" t="str">
        <f>A1938&amp;B1938</f>
        <v>55BELLEVIEW DR</v>
      </c>
      <c r="D1938" s="7">
        <v>320530</v>
      </c>
      <c r="E1938" s="7">
        <v>237580</v>
      </c>
      <c r="F1938" s="8">
        <f>+(D1938-E1938)*0.8*-1</f>
        <v>-66360</v>
      </c>
      <c r="G1938" s="9">
        <f>+F1938+D1938</f>
        <v>254170</v>
      </c>
      <c r="H1938" s="10">
        <v>4.3200000000000002E-2</v>
      </c>
      <c r="I1938" s="10">
        <v>3.8859999999999999E-2</v>
      </c>
      <c r="J1938" s="8">
        <f>+H1938*E1938</f>
        <v>10263.456</v>
      </c>
      <c r="K1938" s="8">
        <f>+G1938*I1938</f>
        <v>9877.0461999999989</v>
      </c>
      <c r="L1938" s="11">
        <f>+K1938-J1938</f>
        <v>-386.40980000000127</v>
      </c>
    </row>
    <row r="1939" spans="1:12" x14ac:dyDescent="0.25">
      <c r="A1939" s="6">
        <v>55</v>
      </c>
      <c r="B1939" s="6" t="s">
        <v>21</v>
      </c>
      <c r="C1939" s="6" t="str">
        <f>A1939&amp;B1939</f>
        <v>55BURTVILLE AVE</v>
      </c>
      <c r="D1939" s="7">
        <v>387660</v>
      </c>
      <c r="E1939" s="7">
        <v>176050</v>
      </c>
      <c r="F1939" s="8">
        <f>+(D1939-E1939)*0.8*-1</f>
        <v>-169288</v>
      </c>
      <c r="G1939" s="9">
        <f>+F1939+D1939</f>
        <v>218372</v>
      </c>
      <c r="H1939" s="10">
        <v>4.3200000000000002E-2</v>
      </c>
      <c r="I1939" s="10">
        <v>3.8859999999999999E-2</v>
      </c>
      <c r="J1939" s="8">
        <f>+H1939*E1939</f>
        <v>7605.3600000000006</v>
      </c>
      <c r="K1939" s="8">
        <f>+G1939*I1939</f>
        <v>8485.9359199999999</v>
      </c>
      <c r="L1939" s="11">
        <f>+K1939-J1939</f>
        <v>880.57591999999931</v>
      </c>
    </row>
    <row r="1940" spans="1:12" x14ac:dyDescent="0.25">
      <c r="A1940" s="6">
        <v>55</v>
      </c>
      <c r="B1940" s="6" t="s">
        <v>28</v>
      </c>
      <c r="C1940" s="6" t="str">
        <f>A1940&amp;B1940</f>
        <v>55CHAPEL ST</v>
      </c>
      <c r="D1940" s="7">
        <v>136990</v>
      </c>
      <c r="E1940" s="7">
        <v>109620</v>
      </c>
      <c r="F1940" s="8">
        <f>+(D1940-E1940)*0.8*-1</f>
        <v>-21896</v>
      </c>
      <c r="G1940" s="9">
        <f>+F1940+D1940</f>
        <v>115094</v>
      </c>
      <c r="H1940" s="10">
        <v>4.3200000000000002E-2</v>
      </c>
      <c r="I1940" s="10">
        <v>3.8859999999999999E-2</v>
      </c>
      <c r="J1940" s="8">
        <f>+H1940*E1940</f>
        <v>4735.5839999999998</v>
      </c>
      <c r="K1940" s="8">
        <f>+G1940*I1940</f>
        <v>4472.5528400000003</v>
      </c>
      <c r="L1940" s="11">
        <f>+K1940-J1940</f>
        <v>-263.03115999999955</v>
      </c>
    </row>
    <row r="1941" spans="1:12" x14ac:dyDescent="0.25">
      <c r="A1941" s="6">
        <v>55</v>
      </c>
      <c r="B1941" s="6" t="s">
        <v>29</v>
      </c>
      <c r="C1941" s="6" t="str">
        <f>A1941&amp;B1941</f>
        <v>55CHATFIELD ST</v>
      </c>
      <c r="D1941" s="7">
        <v>268940</v>
      </c>
      <c r="E1941" s="7">
        <v>203350</v>
      </c>
      <c r="F1941" s="8">
        <f>+(D1941-E1941)*0.8*-1</f>
        <v>-52472</v>
      </c>
      <c r="G1941" s="9">
        <f>+F1941+D1941</f>
        <v>216468</v>
      </c>
      <c r="H1941" s="10">
        <v>4.3200000000000002E-2</v>
      </c>
      <c r="I1941" s="10">
        <v>3.8859999999999999E-2</v>
      </c>
      <c r="J1941" s="8">
        <f>+H1941*E1941</f>
        <v>8784.7200000000012</v>
      </c>
      <c r="K1941" s="8">
        <f>+G1941*I1941</f>
        <v>8411.9464800000005</v>
      </c>
      <c r="L1941" s="11">
        <f>+K1941-J1941</f>
        <v>-372.77352000000064</v>
      </c>
    </row>
    <row r="1942" spans="1:12" x14ac:dyDescent="0.25">
      <c r="A1942" s="6">
        <v>55</v>
      </c>
      <c r="B1942" s="6" t="s">
        <v>36</v>
      </c>
      <c r="C1942" s="6" t="str">
        <f>A1942&amp;B1942</f>
        <v>55COMMODORE COMMO</v>
      </c>
      <c r="D1942" s="7">
        <v>170450</v>
      </c>
      <c r="E1942" s="7">
        <v>93170</v>
      </c>
      <c r="F1942" s="8">
        <f>+(D1942-E1942)*0.8*-1</f>
        <v>-61824</v>
      </c>
      <c r="G1942" s="9">
        <f>+F1942+D1942</f>
        <v>108626</v>
      </c>
      <c r="H1942" s="10">
        <v>4.3200000000000002E-2</v>
      </c>
      <c r="I1942" s="10">
        <v>3.8859999999999999E-2</v>
      </c>
      <c r="J1942" s="8">
        <f>+H1942*E1942</f>
        <v>4024.9440000000004</v>
      </c>
      <c r="K1942" s="8">
        <f>+G1942*I1942</f>
        <v>4221.2063600000001</v>
      </c>
      <c r="L1942" s="11">
        <f>+K1942-J1942</f>
        <v>196.26235999999972</v>
      </c>
    </row>
    <row r="1943" spans="1:12" x14ac:dyDescent="0.25">
      <c r="A1943" s="6">
        <v>55</v>
      </c>
      <c r="B1943" s="6" t="s">
        <v>48</v>
      </c>
      <c r="C1943" s="6" t="str">
        <f>A1943&amp;B1943</f>
        <v>55DAVID HUMPHREYS</v>
      </c>
      <c r="D1943" s="7">
        <v>185780</v>
      </c>
      <c r="E1943" s="7">
        <v>131390</v>
      </c>
      <c r="F1943" s="8">
        <f>+(D1943-E1943)*0.8*-1</f>
        <v>-43512</v>
      </c>
      <c r="G1943" s="9">
        <f>+F1943+D1943</f>
        <v>142268</v>
      </c>
      <c r="H1943" s="10">
        <v>4.3200000000000002E-2</v>
      </c>
      <c r="I1943" s="10">
        <v>3.8859999999999999E-2</v>
      </c>
      <c r="J1943" s="8">
        <f>+H1943*E1943</f>
        <v>5676.0480000000007</v>
      </c>
      <c r="K1943" s="8">
        <f>+G1943*I1943</f>
        <v>5528.5344800000003</v>
      </c>
      <c r="L1943" s="11">
        <f>+K1943-J1943</f>
        <v>-147.51352000000043</v>
      </c>
    </row>
    <row r="1944" spans="1:12" x14ac:dyDescent="0.25">
      <c r="A1944" s="6">
        <v>55</v>
      </c>
      <c r="B1944" s="6" t="s">
        <v>50</v>
      </c>
      <c r="C1944" s="6" t="str">
        <f>A1944&amp;B1944</f>
        <v>55DERBY NECK RD</v>
      </c>
      <c r="D1944" s="7">
        <v>280630</v>
      </c>
      <c r="E1944" s="7">
        <v>215950</v>
      </c>
      <c r="F1944" s="8">
        <f>+(D1944-E1944)*0.8*-1</f>
        <v>-51744</v>
      </c>
      <c r="G1944" s="9">
        <f>+F1944+D1944</f>
        <v>228886</v>
      </c>
      <c r="H1944" s="10">
        <v>4.3200000000000002E-2</v>
      </c>
      <c r="I1944" s="10">
        <v>3.8859999999999999E-2</v>
      </c>
      <c r="J1944" s="8">
        <f>+H1944*E1944</f>
        <v>9329.0400000000009</v>
      </c>
      <c r="K1944" s="8">
        <f>+G1944*I1944</f>
        <v>8894.5099599999994</v>
      </c>
      <c r="L1944" s="11">
        <f>+K1944-J1944</f>
        <v>-434.53004000000146</v>
      </c>
    </row>
    <row r="1945" spans="1:12" x14ac:dyDescent="0.25">
      <c r="A1945" s="6">
        <v>55</v>
      </c>
      <c r="B1945" s="6" t="s">
        <v>52</v>
      </c>
      <c r="C1945" s="6" t="str">
        <f>A1945&amp;B1945</f>
        <v>55DERBYSHIRE</v>
      </c>
      <c r="D1945" s="7">
        <v>223370</v>
      </c>
      <c r="E1945" s="7">
        <v>129010</v>
      </c>
      <c r="F1945" s="8">
        <f>+(D1945-E1945)*0.8*-1</f>
        <v>-75488</v>
      </c>
      <c r="G1945" s="9">
        <f>+F1945+D1945</f>
        <v>147882</v>
      </c>
      <c r="H1945" s="10">
        <v>4.3200000000000002E-2</v>
      </c>
      <c r="I1945" s="10">
        <v>3.8859999999999999E-2</v>
      </c>
      <c r="J1945" s="8">
        <f>+H1945*E1945</f>
        <v>5573.232</v>
      </c>
      <c r="K1945" s="8">
        <f>+G1945*I1945</f>
        <v>5746.69452</v>
      </c>
      <c r="L1945" s="11">
        <f>+K1945-J1945</f>
        <v>173.46252000000004</v>
      </c>
    </row>
    <row r="1946" spans="1:12" x14ac:dyDescent="0.25">
      <c r="A1946" s="6">
        <v>55</v>
      </c>
      <c r="B1946" s="6" t="s">
        <v>66</v>
      </c>
      <c r="C1946" s="6" t="str">
        <f>A1946&amp;B1946</f>
        <v>55EMMETT AVE</v>
      </c>
      <c r="D1946" s="7">
        <v>278530</v>
      </c>
      <c r="E1946" s="7">
        <v>156660</v>
      </c>
      <c r="F1946" s="8">
        <f>+(D1946-E1946)*0.8*-1</f>
        <v>-97496</v>
      </c>
      <c r="G1946" s="9">
        <f>+F1946+D1946</f>
        <v>181034</v>
      </c>
      <c r="H1946" s="10">
        <v>4.3200000000000002E-2</v>
      </c>
      <c r="I1946" s="10">
        <v>3.8859999999999999E-2</v>
      </c>
      <c r="J1946" s="8">
        <f>+H1946*E1946</f>
        <v>6767.7120000000004</v>
      </c>
      <c r="K1946" s="8">
        <f>+G1946*I1946</f>
        <v>7034.9812400000001</v>
      </c>
      <c r="L1946" s="11">
        <f>+K1946-J1946</f>
        <v>267.26923999999963</v>
      </c>
    </row>
    <row r="1947" spans="1:12" x14ac:dyDescent="0.25">
      <c r="A1947" s="6">
        <v>55</v>
      </c>
      <c r="B1947" s="6" t="s">
        <v>78</v>
      </c>
      <c r="C1947" s="6" t="str">
        <f>A1947&amp;B1947</f>
        <v>55FRANKLIN AVE</v>
      </c>
      <c r="D1947" s="7">
        <v>373100</v>
      </c>
      <c r="E1947" s="7">
        <v>250180</v>
      </c>
      <c r="F1947" s="8">
        <f>+(D1947-E1947)*0.8*-1</f>
        <v>-98336</v>
      </c>
      <c r="G1947" s="9">
        <f>+F1947+D1947</f>
        <v>274764</v>
      </c>
      <c r="H1947" s="10">
        <v>4.3200000000000002E-2</v>
      </c>
      <c r="I1947" s="10">
        <v>3.8859999999999999E-2</v>
      </c>
      <c r="J1947" s="8">
        <f>+H1947*E1947</f>
        <v>10807.776</v>
      </c>
      <c r="K1947" s="8">
        <f>+G1947*I1947</f>
        <v>10677.329040000001</v>
      </c>
      <c r="L1947" s="11">
        <f>+K1947-J1947</f>
        <v>-130.44695999999931</v>
      </c>
    </row>
    <row r="1948" spans="1:12" x14ac:dyDescent="0.25">
      <c r="A1948" s="6">
        <v>55</v>
      </c>
      <c r="B1948" s="6" t="s">
        <v>90</v>
      </c>
      <c r="C1948" s="6" t="str">
        <f>A1948&amp;B1948</f>
        <v>55HAWKINS ST</v>
      </c>
      <c r="D1948" s="7">
        <v>336700</v>
      </c>
      <c r="E1948" s="7">
        <v>186270</v>
      </c>
      <c r="F1948" s="8">
        <f>+(D1948-E1948)*0.8*-1</f>
        <v>-120344</v>
      </c>
      <c r="G1948" s="9">
        <f>+F1948+D1948</f>
        <v>216356</v>
      </c>
      <c r="H1948" s="10">
        <v>4.3200000000000002E-2</v>
      </c>
      <c r="I1948" s="10">
        <v>3.8859999999999999E-2</v>
      </c>
      <c r="J1948" s="8">
        <f>+H1948*E1948</f>
        <v>8046.8640000000005</v>
      </c>
      <c r="K1948" s="8">
        <f>+G1948*I1948</f>
        <v>8407.5941600000006</v>
      </c>
      <c r="L1948" s="11">
        <f>+K1948-J1948</f>
        <v>360.73016000000007</v>
      </c>
    </row>
    <row r="1949" spans="1:12" x14ac:dyDescent="0.25">
      <c r="A1949" s="6">
        <v>55</v>
      </c>
      <c r="B1949" s="6" t="s">
        <v>102</v>
      </c>
      <c r="C1949" s="6" t="str">
        <f>A1949&amp;B1949</f>
        <v>55IANNOTTI LANE</v>
      </c>
      <c r="D1949" s="7">
        <v>188160</v>
      </c>
      <c r="E1949" s="7">
        <v>127190</v>
      </c>
      <c r="F1949" s="8">
        <f>+(D1949-E1949)*0.8*-1</f>
        <v>-48776</v>
      </c>
      <c r="G1949" s="9">
        <f>+F1949+D1949</f>
        <v>139384</v>
      </c>
      <c r="H1949" s="10">
        <v>4.3200000000000002E-2</v>
      </c>
      <c r="I1949" s="10">
        <v>3.8859999999999999E-2</v>
      </c>
      <c r="J1949" s="8">
        <f>+H1949*E1949</f>
        <v>5494.6080000000002</v>
      </c>
      <c r="K1949" s="8">
        <f>+G1949*I1949</f>
        <v>5416.4622399999998</v>
      </c>
      <c r="L1949" s="11">
        <f>+K1949-J1949</f>
        <v>-78.145760000000337</v>
      </c>
    </row>
    <row r="1950" spans="1:12" x14ac:dyDescent="0.25">
      <c r="A1950" s="6">
        <v>55</v>
      </c>
      <c r="B1950" s="6" t="s">
        <v>103</v>
      </c>
      <c r="C1950" s="6" t="str">
        <f>A1950&amp;B1950</f>
        <v>55IDA AVE</v>
      </c>
      <c r="D1950" s="7">
        <v>201950</v>
      </c>
      <c r="E1950" s="7">
        <v>139650</v>
      </c>
      <c r="F1950" s="8">
        <f>+(D1950-E1950)*0.8*-1</f>
        <v>-49840</v>
      </c>
      <c r="G1950" s="9">
        <f>+F1950+D1950</f>
        <v>152110</v>
      </c>
      <c r="H1950" s="10">
        <v>4.3200000000000002E-2</v>
      </c>
      <c r="I1950" s="10">
        <v>3.8859999999999999E-2</v>
      </c>
      <c r="J1950" s="8">
        <f>+H1950*E1950</f>
        <v>6032.88</v>
      </c>
      <c r="K1950" s="8">
        <f>+G1950*I1950</f>
        <v>5910.9946</v>
      </c>
      <c r="L1950" s="11">
        <f>+K1950-J1950</f>
        <v>-121.88540000000012</v>
      </c>
    </row>
    <row r="1951" spans="1:12" x14ac:dyDescent="0.25">
      <c r="A1951" s="6">
        <v>55</v>
      </c>
      <c r="B1951" s="6" t="s">
        <v>104</v>
      </c>
      <c r="C1951" s="6" t="str">
        <f>A1951&amp;B1951</f>
        <v>55INDIAN AVE</v>
      </c>
      <c r="D1951" s="7">
        <v>211470</v>
      </c>
      <c r="E1951" s="7">
        <v>136920</v>
      </c>
      <c r="F1951" s="8">
        <f>+(D1951-E1951)*0.8*-1</f>
        <v>-59640</v>
      </c>
      <c r="G1951" s="9">
        <f>+F1951+D1951</f>
        <v>151830</v>
      </c>
      <c r="H1951" s="10">
        <v>4.3200000000000002E-2</v>
      </c>
      <c r="I1951" s="10">
        <v>3.8859999999999999E-2</v>
      </c>
      <c r="J1951" s="8">
        <f>+H1951*E1951</f>
        <v>5914.9440000000004</v>
      </c>
      <c r="K1951" s="8">
        <f>+G1951*I1951</f>
        <v>5900.1138000000001</v>
      </c>
      <c r="L1951" s="11">
        <f>+K1951-J1951</f>
        <v>-14.830200000000332</v>
      </c>
    </row>
    <row r="1952" spans="1:12" x14ac:dyDescent="0.25">
      <c r="A1952" s="6">
        <v>55</v>
      </c>
      <c r="B1952" s="6" t="s">
        <v>109</v>
      </c>
      <c r="C1952" s="6" t="str">
        <f>A1952&amp;B1952</f>
        <v>55KINGS COURT</v>
      </c>
      <c r="D1952" s="7">
        <v>174510</v>
      </c>
      <c r="E1952" s="7">
        <v>122290</v>
      </c>
      <c r="F1952" s="8">
        <f>+(D1952-E1952)*0.8*-1</f>
        <v>-41776</v>
      </c>
      <c r="G1952" s="9">
        <f>+F1952+D1952</f>
        <v>132734</v>
      </c>
      <c r="H1952" s="10">
        <v>4.3200000000000002E-2</v>
      </c>
      <c r="I1952" s="10">
        <v>3.8859999999999999E-2</v>
      </c>
      <c r="J1952" s="8">
        <f>+H1952*E1952</f>
        <v>5282.9279999999999</v>
      </c>
      <c r="K1952" s="8">
        <f>+G1952*I1952</f>
        <v>5158.04324</v>
      </c>
      <c r="L1952" s="11">
        <f>+K1952-J1952</f>
        <v>-124.88475999999991</v>
      </c>
    </row>
    <row r="1953" spans="1:12" x14ac:dyDescent="0.25">
      <c r="A1953" s="6">
        <v>55</v>
      </c>
      <c r="B1953" s="6" t="s">
        <v>112</v>
      </c>
      <c r="C1953" s="6" t="str">
        <f>A1953&amp;B1953</f>
        <v>55LAKEVIEW TERR</v>
      </c>
      <c r="D1953" s="7">
        <v>241430</v>
      </c>
      <c r="E1953" s="7">
        <v>145670</v>
      </c>
      <c r="F1953" s="8">
        <f>+(D1953-E1953)*0.8*-1</f>
        <v>-76608</v>
      </c>
      <c r="G1953" s="9">
        <f>+F1953+D1953</f>
        <v>164822</v>
      </c>
      <c r="H1953" s="10">
        <v>4.3200000000000002E-2</v>
      </c>
      <c r="I1953" s="10">
        <v>3.8859999999999999E-2</v>
      </c>
      <c r="J1953" s="8">
        <f>+H1953*E1953</f>
        <v>6292.9440000000004</v>
      </c>
      <c r="K1953" s="8">
        <f>+G1953*I1953</f>
        <v>6404.9829199999995</v>
      </c>
      <c r="L1953" s="11">
        <f>+K1953-J1953</f>
        <v>112.03891999999905</v>
      </c>
    </row>
    <row r="1954" spans="1:12" x14ac:dyDescent="0.25">
      <c r="A1954" s="6">
        <v>55</v>
      </c>
      <c r="B1954" s="6" t="s">
        <v>122</v>
      </c>
      <c r="C1954" s="6" t="str">
        <f>A1954&amp;B1954</f>
        <v>55MAPLE AVE</v>
      </c>
      <c r="D1954" s="7">
        <v>233310</v>
      </c>
      <c r="E1954" s="7">
        <v>161070</v>
      </c>
      <c r="F1954" s="8">
        <f>+(D1954-E1954)*0.8*-1</f>
        <v>-57792</v>
      </c>
      <c r="G1954" s="9">
        <f>+F1954+D1954</f>
        <v>175518</v>
      </c>
      <c r="H1954" s="10">
        <v>4.3200000000000002E-2</v>
      </c>
      <c r="I1954" s="10">
        <v>3.8859999999999999E-2</v>
      </c>
      <c r="J1954" s="8">
        <f>+H1954*E1954</f>
        <v>6958.2240000000002</v>
      </c>
      <c r="K1954" s="8">
        <f>+G1954*I1954</f>
        <v>6820.6294799999996</v>
      </c>
      <c r="L1954" s="11">
        <f>+K1954-J1954</f>
        <v>-137.59452000000056</v>
      </c>
    </row>
    <row r="1955" spans="1:12" x14ac:dyDescent="0.25">
      <c r="A1955" s="6">
        <v>55</v>
      </c>
      <c r="B1955" s="6" t="s">
        <v>188</v>
      </c>
      <c r="C1955" s="6" t="str">
        <f>A1955&amp;B1955</f>
        <v>55MOUNTAIN ST</v>
      </c>
      <c r="D1955" s="7">
        <v>208320</v>
      </c>
      <c r="E1955" s="7">
        <v>149590</v>
      </c>
      <c r="F1955" s="8">
        <f>+(D1955-E1955)*0.8*-1</f>
        <v>-46984</v>
      </c>
      <c r="G1955" s="9">
        <f>+F1955+D1955</f>
        <v>161336</v>
      </c>
      <c r="H1955" s="10">
        <v>4.3200000000000002E-2</v>
      </c>
      <c r="I1955" s="10">
        <v>3.8859999999999999E-2</v>
      </c>
      <c r="J1955" s="8">
        <f>+H1955*E1955</f>
        <v>6462.2880000000005</v>
      </c>
      <c r="K1955" s="8">
        <f>+G1955*I1955</f>
        <v>6269.5169599999999</v>
      </c>
      <c r="L1955" s="11">
        <f>+K1955-J1955</f>
        <v>-192.77104000000054</v>
      </c>
    </row>
    <row r="1956" spans="1:12" x14ac:dyDescent="0.25">
      <c r="A1956" s="6">
        <v>55</v>
      </c>
      <c r="B1956" s="6" t="s">
        <v>189</v>
      </c>
      <c r="C1956" s="6" t="str">
        <f>A1956&amp;B1956</f>
        <v>55MT PLEASANT ST</v>
      </c>
      <c r="D1956" s="7">
        <v>120820</v>
      </c>
      <c r="E1956" s="7">
        <v>82390</v>
      </c>
      <c r="F1956" s="8">
        <f>+(D1956-E1956)*0.8*-1</f>
        <v>-30744</v>
      </c>
      <c r="G1956" s="9">
        <f>+F1956+D1956</f>
        <v>90076</v>
      </c>
      <c r="H1956" s="10">
        <v>4.3200000000000002E-2</v>
      </c>
      <c r="I1956" s="10">
        <v>3.8859999999999999E-2</v>
      </c>
      <c r="J1956" s="8">
        <f>+H1956*E1956</f>
        <v>3559.248</v>
      </c>
      <c r="K1956" s="8">
        <f>+G1956*I1956</f>
        <v>3500.3533600000001</v>
      </c>
      <c r="L1956" s="11">
        <f>+K1956-J1956</f>
        <v>-58.894639999999981</v>
      </c>
    </row>
    <row r="1957" spans="1:12" x14ac:dyDescent="0.25">
      <c r="A1957" s="6">
        <v>55</v>
      </c>
      <c r="B1957" s="6" t="s">
        <v>199</v>
      </c>
      <c r="C1957" s="6" t="str">
        <f>A1957&amp;B1957</f>
        <v>55ORANGEWOOD WEST</v>
      </c>
      <c r="D1957" s="7">
        <v>190680</v>
      </c>
      <c r="E1957" s="7">
        <v>110670</v>
      </c>
      <c r="F1957" s="8">
        <f>+(D1957-E1957)*0.8*-1</f>
        <v>-64008</v>
      </c>
      <c r="G1957" s="9">
        <f>+F1957+D1957</f>
        <v>126672</v>
      </c>
      <c r="H1957" s="10">
        <v>4.3200000000000002E-2</v>
      </c>
      <c r="I1957" s="10">
        <v>3.8859999999999999E-2</v>
      </c>
      <c r="J1957" s="8">
        <f>+H1957*E1957</f>
        <v>4780.9440000000004</v>
      </c>
      <c r="K1957" s="8">
        <f>+G1957*I1957</f>
        <v>4922.4739199999995</v>
      </c>
      <c r="L1957" s="11">
        <f>+K1957-J1957</f>
        <v>141.52991999999904</v>
      </c>
    </row>
    <row r="1958" spans="1:12" x14ac:dyDescent="0.25">
      <c r="A1958" s="6">
        <v>55</v>
      </c>
      <c r="B1958" s="6" t="s">
        <v>204</v>
      </c>
      <c r="C1958" s="6" t="str">
        <f>A1958&amp;B1958</f>
        <v>55PAUGASSETT RD</v>
      </c>
      <c r="D1958" s="7">
        <v>197400</v>
      </c>
      <c r="E1958" s="7">
        <v>140490</v>
      </c>
      <c r="F1958" s="8">
        <f>+(D1958-E1958)*0.8*-1</f>
        <v>-45528</v>
      </c>
      <c r="G1958" s="9">
        <f>+F1958+D1958</f>
        <v>151872</v>
      </c>
      <c r="H1958" s="10">
        <v>4.3200000000000002E-2</v>
      </c>
      <c r="I1958" s="10">
        <v>3.8859999999999999E-2</v>
      </c>
      <c r="J1958" s="8">
        <f>+H1958*E1958</f>
        <v>6069.1680000000006</v>
      </c>
      <c r="K1958" s="8">
        <f>+G1958*I1958</f>
        <v>5901.7459199999994</v>
      </c>
      <c r="L1958" s="11">
        <f>+K1958-J1958</f>
        <v>-167.42208000000119</v>
      </c>
    </row>
    <row r="1959" spans="1:12" x14ac:dyDescent="0.25">
      <c r="A1959" s="6">
        <v>55</v>
      </c>
      <c r="B1959" s="6" t="s">
        <v>207</v>
      </c>
      <c r="C1959" s="6" t="str">
        <f>A1959&amp;B1959</f>
        <v>55PLEASANT VIEW RD</v>
      </c>
      <c r="D1959" s="7">
        <v>237650</v>
      </c>
      <c r="E1959" s="7">
        <v>162610</v>
      </c>
      <c r="F1959" s="8">
        <f>+(D1959-E1959)*0.8*-1</f>
        <v>-60032</v>
      </c>
      <c r="G1959" s="9">
        <f>+F1959+D1959</f>
        <v>177618</v>
      </c>
      <c r="H1959" s="10">
        <v>4.3200000000000002E-2</v>
      </c>
      <c r="I1959" s="10">
        <v>3.8859999999999999E-2</v>
      </c>
      <c r="J1959" s="8">
        <f>+H1959*E1959</f>
        <v>7024.7520000000004</v>
      </c>
      <c r="K1959" s="8">
        <f>+G1959*I1959</f>
        <v>6902.2354799999994</v>
      </c>
      <c r="L1959" s="11">
        <f>+K1959-J1959</f>
        <v>-122.51652000000104</v>
      </c>
    </row>
    <row r="1960" spans="1:12" x14ac:dyDescent="0.25">
      <c r="A1960" s="6">
        <v>55</v>
      </c>
      <c r="B1960" s="6" t="s">
        <v>221</v>
      </c>
      <c r="C1960" s="6" t="str">
        <f>A1960&amp;B1960</f>
        <v>55SHERWOOD AVE</v>
      </c>
      <c r="D1960" s="7">
        <v>214480</v>
      </c>
      <c r="E1960" s="7">
        <v>146650</v>
      </c>
      <c r="F1960" s="8">
        <f>+(D1960-E1960)*0.8*-1</f>
        <v>-54264</v>
      </c>
      <c r="G1960" s="9">
        <f>+F1960+D1960</f>
        <v>160216</v>
      </c>
      <c r="H1960" s="10">
        <v>4.3200000000000002E-2</v>
      </c>
      <c r="I1960" s="10">
        <v>3.8859999999999999E-2</v>
      </c>
      <c r="J1960" s="8">
        <f>+H1960*E1960</f>
        <v>6335.2800000000007</v>
      </c>
      <c r="K1960" s="8">
        <f>+G1960*I1960</f>
        <v>6225.9937599999994</v>
      </c>
      <c r="L1960" s="11">
        <f>+K1960-J1960</f>
        <v>-109.28624000000127</v>
      </c>
    </row>
    <row r="1961" spans="1:12" x14ac:dyDescent="0.25">
      <c r="A1961" s="6">
        <v>55</v>
      </c>
      <c r="B1961" s="6" t="s">
        <v>234</v>
      </c>
      <c r="C1961" s="6" t="str">
        <f>A1961&amp;B1961</f>
        <v>55SUMMIT COMMONS</v>
      </c>
      <c r="D1961" s="7">
        <v>203000</v>
      </c>
      <c r="E1961" s="7">
        <v>109900</v>
      </c>
      <c r="F1961" s="8">
        <f>+(D1961-E1961)*0.8*-1</f>
        <v>-74480</v>
      </c>
      <c r="G1961" s="9">
        <f>+F1961+D1961</f>
        <v>128520</v>
      </c>
      <c r="H1961" s="10">
        <v>4.3200000000000002E-2</v>
      </c>
      <c r="I1961" s="10">
        <v>3.8859999999999999E-2</v>
      </c>
      <c r="J1961" s="8">
        <f>+H1961*E1961</f>
        <v>4747.68</v>
      </c>
      <c r="K1961" s="8">
        <f>+G1961*I1961</f>
        <v>4994.2871999999998</v>
      </c>
      <c r="L1961" s="11">
        <f>+K1961-J1961</f>
        <v>246.60719999999947</v>
      </c>
    </row>
    <row r="1962" spans="1:12" x14ac:dyDescent="0.25">
      <c r="A1962" s="6">
        <v>55</v>
      </c>
      <c r="B1962" s="6" t="s">
        <v>235</v>
      </c>
      <c r="C1962" s="6" t="str">
        <f>A1962&amp;B1962</f>
        <v>55SUMMIT ST</v>
      </c>
      <c r="D1962" s="7">
        <v>316680</v>
      </c>
      <c r="E1962" s="7">
        <v>232190</v>
      </c>
      <c r="F1962" s="8">
        <f>+(D1962-E1962)*0.8*-1</f>
        <v>-67592</v>
      </c>
      <c r="G1962" s="9">
        <f>+F1962+D1962</f>
        <v>249088</v>
      </c>
      <c r="H1962" s="10">
        <v>4.3200000000000002E-2</v>
      </c>
      <c r="I1962" s="10">
        <v>3.8859999999999999E-2</v>
      </c>
      <c r="J1962" s="8">
        <f>+H1962*E1962</f>
        <v>10030.608</v>
      </c>
      <c r="K1962" s="8">
        <f>+G1962*I1962</f>
        <v>9679.5596800000003</v>
      </c>
      <c r="L1962" s="11">
        <f>+K1962-J1962</f>
        <v>-351.04831999999988</v>
      </c>
    </row>
    <row r="1963" spans="1:12" x14ac:dyDescent="0.25">
      <c r="A1963" s="6">
        <v>55</v>
      </c>
      <c r="B1963" s="6" t="s">
        <v>236</v>
      </c>
      <c r="C1963" s="6" t="str">
        <f>A1963&amp;B1963</f>
        <v>55SUNSET DR</v>
      </c>
      <c r="D1963" s="7">
        <v>190820</v>
      </c>
      <c r="E1963" s="7">
        <v>128240</v>
      </c>
      <c r="F1963" s="8">
        <f>+(D1963-E1963)*0.8*-1</f>
        <v>-50064</v>
      </c>
      <c r="G1963" s="9">
        <f>+F1963+D1963</f>
        <v>140756</v>
      </c>
      <c r="H1963" s="10">
        <v>4.3200000000000002E-2</v>
      </c>
      <c r="I1963" s="10">
        <v>3.8859999999999999E-2</v>
      </c>
      <c r="J1963" s="8">
        <f>+H1963*E1963</f>
        <v>5539.9679999999998</v>
      </c>
      <c r="K1963" s="8">
        <f>+G1963*I1963</f>
        <v>5469.7781599999998</v>
      </c>
      <c r="L1963" s="11">
        <f>+K1963-J1963</f>
        <v>-70.189840000000004</v>
      </c>
    </row>
    <row r="1964" spans="1:12" x14ac:dyDescent="0.25">
      <c r="A1964" s="6">
        <v>56</v>
      </c>
      <c r="B1964" s="6" t="s">
        <v>13</v>
      </c>
      <c r="C1964" s="6" t="str">
        <f>A1964&amp;B1964</f>
        <v>56BELLEVIEW DR</v>
      </c>
      <c r="D1964" s="7">
        <v>211820</v>
      </c>
      <c r="E1964" s="7">
        <v>147280</v>
      </c>
      <c r="F1964" s="8">
        <f>+(D1964-E1964)*0.8*-1</f>
        <v>-51632</v>
      </c>
      <c r="G1964" s="9">
        <f>+F1964+D1964</f>
        <v>160188</v>
      </c>
      <c r="H1964" s="10">
        <v>4.3200000000000002E-2</v>
      </c>
      <c r="I1964" s="10">
        <v>3.8859999999999999E-2</v>
      </c>
      <c r="J1964" s="8">
        <f>+H1964*E1964</f>
        <v>6362.4960000000001</v>
      </c>
      <c r="K1964" s="8">
        <f>+G1964*I1964</f>
        <v>6224.9056799999998</v>
      </c>
      <c r="L1964" s="11">
        <f>+K1964-J1964</f>
        <v>-137.59032000000025</v>
      </c>
    </row>
    <row r="1965" spans="1:12" x14ac:dyDescent="0.25">
      <c r="A1965" s="6">
        <v>56</v>
      </c>
      <c r="B1965" s="6" t="s">
        <v>31</v>
      </c>
      <c r="C1965" s="6" t="str">
        <f>A1965&amp;B1965</f>
        <v>56CHESTNUT DR</v>
      </c>
      <c r="D1965" s="7">
        <v>355390</v>
      </c>
      <c r="E1965" s="7">
        <v>250950</v>
      </c>
      <c r="F1965" s="8">
        <f>+(D1965-E1965)*0.8*-1</f>
        <v>-83552</v>
      </c>
      <c r="G1965" s="9">
        <f>+F1965+D1965</f>
        <v>271838</v>
      </c>
      <c r="H1965" s="10">
        <v>4.3200000000000002E-2</v>
      </c>
      <c r="I1965" s="10">
        <v>3.8859999999999999E-2</v>
      </c>
      <c r="J1965" s="8">
        <f>+H1965*E1965</f>
        <v>10841.04</v>
      </c>
      <c r="K1965" s="8">
        <f>+G1965*I1965</f>
        <v>10563.624679999999</v>
      </c>
      <c r="L1965" s="11">
        <f>+K1965-J1965</f>
        <v>-277.41532000000188</v>
      </c>
    </row>
    <row r="1966" spans="1:12" x14ac:dyDescent="0.25">
      <c r="A1966" s="6">
        <v>56</v>
      </c>
      <c r="B1966" s="6" t="s">
        <v>36</v>
      </c>
      <c r="C1966" s="6" t="str">
        <f>A1966&amp;B1966</f>
        <v>56COMMODORE COMMO</v>
      </c>
      <c r="D1966" s="7">
        <v>170450</v>
      </c>
      <c r="E1966" s="7">
        <v>93170</v>
      </c>
      <c r="F1966" s="8">
        <f>+(D1966-E1966)*0.8*-1</f>
        <v>-61824</v>
      </c>
      <c r="G1966" s="9">
        <f>+F1966+D1966</f>
        <v>108626</v>
      </c>
      <c r="H1966" s="10">
        <v>4.3200000000000002E-2</v>
      </c>
      <c r="I1966" s="10">
        <v>3.8859999999999999E-2</v>
      </c>
      <c r="J1966" s="8">
        <f>+H1966*E1966</f>
        <v>4024.9440000000004</v>
      </c>
      <c r="K1966" s="8">
        <f>+G1966*I1966</f>
        <v>4221.2063600000001</v>
      </c>
      <c r="L1966" s="11">
        <f>+K1966-J1966</f>
        <v>196.26235999999972</v>
      </c>
    </row>
    <row r="1967" spans="1:12" x14ac:dyDescent="0.25">
      <c r="A1967" s="12">
        <v>56</v>
      </c>
      <c r="B1967" s="12" t="s">
        <v>50</v>
      </c>
      <c r="C1967" s="6" t="str">
        <f>A1967&amp;B1967</f>
        <v>56DERBY NECK RD</v>
      </c>
      <c r="D1967" s="13">
        <v>210770</v>
      </c>
      <c r="E1967" s="13">
        <v>146300</v>
      </c>
      <c r="F1967" s="8">
        <f>+(D1967-E1967)*0.8*-1</f>
        <v>-51576</v>
      </c>
      <c r="G1967" s="9">
        <f>+F1967+D1967</f>
        <v>159194</v>
      </c>
      <c r="H1967" s="10">
        <v>4.3200000000000002E-2</v>
      </c>
      <c r="I1967" s="10">
        <v>3.8859999999999999E-2</v>
      </c>
      <c r="J1967" s="8">
        <f>+H1967*E1967</f>
        <v>6320.1600000000008</v>
      </c>
      <c r="K1967" s="8">
        <f>+G1967*I1967</f>
        <v>6186.2788399999999</v>
      </c>
      <c r="L1967" s="11">
        <f>+K1967-J1967</f>
        <v>-133.88116000000082</v>
      </c>
    </row>
    <row r="1968" spans="1:12" x14ac:dyDescent="0.25">
      <c r="A1968" s="6">
        <v>56</v>
      </c>
      <c r="B1968" s="6" t="s">
        <v>52</v>
      </c>
      <c r="C1968" s="6" t="str">
        <f>A1968&amp;B1968</f>
        <v>56DERBYSHIRE</v>
      </c>
      <c r="D1968" s="7">
        <v>224700</v>
      </c>
      <c r="E1968" s="7">
        <v>130410</v>
      </c>
      <c r="F1968" s="8">
        <f>+(D1968-E1968)*0.8*-1</f>
        <v>-75432</v>
      </c>
      <c r="G1968" s="9">
        <f>+F1968+D1968</f>
        <v>149268</v>
      </c>
      <c r="H1968" s="10">
        <v>4.3200000000000002E-2</v>
      </c>
      <c r="I1968" s="10">
        <v>3.8859999999999999E-2</v>
      </c>
      <c r="J1968" s="8">
        <f>+H1968*E1968</f>
        <v>5633.7120000000004</v>
      </c>
      <c r="K1968" s="8">
        <f>+G1968*I1968</f>
        <v>5800.5544799999998</v>
      </c>
      <c r="L1968" s="11">
        <f>+K1968-J1968</f>
        <v>166.84247999999934</v>
      </c>
    </row>
    <row r="1969" spans="1:12" x14ac:dyDescent="0.25">
      <c r="A1969" s="6">
        <v>56</v>
      </c>
      <c r="B1969" s="6" t="s">
        <v>61</v>
      </c>
      <c r="C1969" s="6" t="str">
        <f>A1969&amp;B1969</f>
        <v>56E ST</v>
      </c>
      <c r="D1969" s="7">
        <v>366940</v>
      </c>
      <c r="E1969" s="7">
        <v>154000</v>
      </c>
      <c r="F1969" s="8">
        <f>+(D1969-E1969)*0.8*-1</f>
        <v>-170352</v>
      </c>
      <c r="G1969" s="9">
        <f>+F1969+D1969</f>
        <v>196588</v>
      </c>
      <c r="H1969" s="10">
        <v>4.3200000000000002E-2</v>
      </c>
      <c r="I1969" s="10">
        <v>3.8859999999999999E-2</v>
      </c>
      <c r="J1969" s="8">
        <f>+H1969*E1969</f>
        <v>6652.8</v>
      </c>
      <c r="K1969" s="8">
        <f>+G1969*I1969</f>
        <v>7639.4096799999998</v>
      </c>
      <c r="L1969" s="11">
        <f>+K1969-J1969</f>
        <v>986.60967999999957</v>
      </c>
    </row>
    <row r="1970" spans="1:12" x14ac:dyDescent="0.25">
      <c r="A1970" s="6">
        <v>56</v>
      </c>
      <c r="B1970" s="6" t="s">
        <v>78</v>
      </c>
      <c r="C1970" s="6" t="str">
        <f>A1970&amp;B1970</f>
        <v>56FRANKLIN AVE</v>
      </c>
      <c r="D1970" s="7">
        <v>317030</v>
      </c>
      <c r="E1970" s="7">
        <v>213850</v>
      </c>
      <c r="F1970" s="8">
        <f>+(D1970-E1970)*0.8*-1</f>
        <v>-82544</v>
      </c>
      <c r="G1970" s="9">
        <f>+F1970+D1970</f>
        <v>234486</v>
      </c>
      <c r="H1970" s="10">
        <v>4.3200000000000002E-2</v>
      </c>
      <c r="I1970" s="10">
        <v>3.8859999999999999E-2</v>
      </c>
      <c r="J1970" s="8">
        <f>+H1970*E1970</f>
        <v>9238.32</v>
      </c>
      <c r="K1970" s="8">
        <f>+G1970*I1970</f>
        <v>9112.1259599999994</v>
      </c>
      <c r="L1970" s="11">
        <f>+K1970-J1970</f>
        <v>-126.19404000000031</v>
      </c>
    </row>
    <row r="1971" spans="1:12" x14ac:dyDescent="0.25">
      <c r="A1971" s="6">
        <v>56</v>
      </c>
      <c r="B1971" s="6" t="s">
        <v>98</v>
      </c>
      <c r="C1971" s="6" t="str">
        <f>A1971&amp;B1971</f>
        <v>56HILLCREST AVE</v>
      </c>
      <c r="D1971" s="7">
        <v>166320</v>
      </c>
      <c r="E1971" s="7">
        <v>110740</v>
      </c>
      <c r="F1971" s="8">
        <f>+(D1971-E1971)*0.8*-1</f>
        <v>-44464</v>
      </c>
      <c r="G1971" s="9">
        <f>+F1971+D1971</f>
        <v>121856</v>
      </c>
      <c r="H1971" s="10">
        <v>4.3200000000000002E-2</v>
      </c>
      <c r="I1971" s="10">
        <v>3.8859999999999999E-2</v>
      </c>
      <c r="J1971" s="8">
        <f>+H1971*E1971</f>
        <v>4783.9679999999998</v>
      </c>
      <c r="K1971" s="8">
        <f>+G1971*I1971</f>
        <v>4735.3241600000001</v>
      </c>
      <c r="L1971" s="11">
        <f>+K1971-J1971</f>
        <v>-48.643839999999727</v>
      </c>
    </row>
    <row r="1972" spans="1:12" x14ac:dyDescent="0.25">
      <c r="A1972" s="12">
        <v>56</v>
      </c>
      <c r="B1972" s="12" t="s">
        <v>122</v>
      </c>
      <c r="C1972" s="6" t="str">
        <f>A1972&amp;B1972</f>
        <v>56MAPLE AVE</v>
      </c>
      <c r="D1972" s="13">
        <v>182000</v>
      </c>
      <c r="E1972" s="13">
        <v>112420</v>
      </c>
      <c r="F1972" s="8">
        <f>+(D1972-E1972)*0.8*-1</f>
        <v>-55664</v>
      </c>
      <c r="G1972" s="9">
        <f>+F1972+D1972</f>
        <v>126336</v>
      </c>
      <c r="H1972" s="10">
        <v>4.3200000000000002E-2</v>
      </c>
      <c r="I1972" s="10">
        <v>3.8859999999999999E-2</v>
      </c>
      <c r="J1972" s="8">
        <f>+H1972*E1972</f>
        <v>4856.5439999999999</v>
      </c>
      <c r="K1972" s="8">
        <f>+G1972*I1972</f>
        <v>4909.4169599999996</v>
      </c>
      <c r="L1972" s="11">
        <f>+K1972-J1972</f>
        <v>52.872959999999694</v>
      </c>
    </row>
    <row r="1973" spans="1:12" ht="15.75" thickBot="1" x14ac:dyDescent="0.3">
      <c r="A1973" s="12">
        <v>56</v>
      </c>
      <c r="B1973" s="12" t="s">
        <v>184</v>
      </c>
      <c r="C1973" s="6" t="str">
        <f>A1973&amp;B1973</f>
        <v>56MCLAUGHLIN TERR</v>
      </c>
      <c r="D1973" s="13">
        <v>281610</v>
      </c>
      <c r="E1973" s="13">
        <v>189350</v>
      </c>
      <c r="F1973" s="8">
        <f>+(D1973-E1973)*0.8*-1</f>
        <v>-73808</v>
      </c>
      <c r="G1973" s="9">
        <f>+F1973+D1973</f>
        <v>207802</v>
      </c>
      <c r="H1973" s="10">
        <v>4.3200000000000002E-2</v>
      </c>
      <c r="I1973" s="10">
        <v>3.8859999999999999E-2</v>
      </c>
      <c r="J1973" s="8">
        <f>+H1973*E1973</f>
        <v>8179.92</v>
      </c>
      <c r="K1973" s="8">
        <f>+G1973*I1973</f>
        <v>8075.1857199999995</v>
      </c>
      <c r="L1973" s="11">
        <f>+K1973-J1973</f>
        <v>-104.73428000000058</v>
      </c>
    </row>
    <row r="1974" spans="1:12" x14ac:dyDescent="0.25">
      <c r="A1974" s="14">
        <v>56</v>
      </c>
      <c r="B1974" s="14" t="s">
        <v>188</v>
      </c>
      <c r="C1974" s="6" t="str">
        <f>A1974&amp;B1974</f>
        <v>56MOUNTAIN ST</v>
      </c>
      <c r="D1974" s="15">
        <v>224490</v>
      </c>
      <c r="E1974" s="15">
        <v>165200</v>
      </c>
      <c r="F1974" s="8">
        <f>+(D1974-E1974)*0.8*-1</f>
        <v>-47432</v>
      </c>
      <c r="G1974" s="9">
        <f>+F1974+D1974</f>
        <v>177058</v>
      </c>
      <c r="H1974" s="10">
        <v>4.3200000000000002E-2</v>
      </c>
      <c r="I1974" s="10">
        <v>3.8859999999999999E-2</v>
      </c>
      <c r="J1974" s="8">
        <f>+H1974*E1974</f>
        <v>7136.64</v>
      </c>
      <c r="K1974" s="8">
        <f>+G1974*I1974</f>
        <v>6880.4738799999996</v>
      </c>
      <c r="L1974" s="11">
        <f>+K1974-J1974</f>
        <v>-256.16612000000077</v>
      </c>
    </row>
    <row r="1975" spans="1:12" ht="15.75" thickBot="1" x14ac:dyDescent="0.3">
      <c r="A1975" s="16">
        <v>56</v>
      </c>
      <c r="B1975" s="16" t="s">
        <v>189</v>
      </c>
      <c r="C1975" s="6" t="str">
        <f>A1975&amp;B1975</f>
        <v>56MT PLEASANT ST</v>
      </c>
      <c r="D1975" s="17">
        <v>198100</v>
      </c>
      <c r="E1975" s="17">
        <v>123340</v>
      </c>
      <c r="F1975" s="8">
        <f>+(D1975-E1975)*0.8*-1</f>
        <v>-59808</v>
      </c>
      <c r="G1975" s="9">
        <f>+F1975+D1975</f>
        <v>138292</v>
      </c>
      <c r="H1975" s="10">
        <v>4.3200000000000002E-2</v>
      </c>
      <c r="I1975" s="10">
        <v>3.8859999999999999E-2</v>
      </c>
      <c r="J1975" s="8">
        <f>+H1975*E1975</f>
        <v>5328.2880000000005</v>
      </c>
      <c r="K1975" s="8">
        <f>+G1975*I1975</f>
        <v>5374.0271199999997</v>
      </c>
      <c r="L1975" s="11">
        <f>+K1975-J1975</f>
        <v>45.739119999999275</v>
      </c>
    </row>
    <row r="1976" spans="1:12" x14ac:dyDescent="0.25">
      <c r="A1976" s="6">
        <v>56</v>
      </c>
      <c r="B1976" s="6" t="s">
        <v>199</v>
      </c>
      <c r="C1976" s="6" t="str">
        <f>A1976&amp;B1976</f>
        <v>56ORANGEWOOD WEST</v>
      </c>
      <c r="D1976" s="7">
        <v>210070</v>
      </c>
      <c r="E1976" s="7">
        <v>118650</v>
      </c>
      <c r="F1976" s="8">
        <f>+(D1976-E1976)*0.8*-1</f>
        <v>-73136</v>
      </c>
      <c r="G1976" s="9">
        <f>+F1976+D1976</f>
        <v>136934</v>
      </c>
      <c r="H1976" s="10">
        <v>4.3200000000000002E-2</v>
      </c>
      <c r="I1976" s="10">
        <v>3.8859999999999999E-2</v>
      </c>
      <c r="J1976" s="8">
        <f>+H1976*E1976</f>
        <v>5125.68</v>
      </c>
      <c r="K1976" s="8">
        <f>+G1976*I1976</f>
        <v>5321.2552399999995</v>
      </c>
      <c r="L1976" s="11">
        <f>+K1976-J1976</f>
        <v>195.57523999999921</v>
      </c>
    </row>
    <row r="1977" spans="1:12" x14ac:dyDescent="0.25">
      <c r="A1977" s="6">
        <v>56</v>
      </c>
      <c r="B1977" s="6" t="s">
        <v>221</v>
      </c>
      <c r="C1977" s="6" t="str">
        <f>A1977&amp;B1977</f>
        <v>56SHERWOOD AVE</v>
      </c>
      <c r="D1977" s="7">
        <v>175420</v>
      </c>
      <c r="E1977" s="7">
        <v>115500</v>
      </c>
      <c r="F1977" s="8">
        <f>+(D1977-E1977)*0.8*-1</f>
        <v>-47936</v>
      </c>
      <c r="G1977" s="9">
        <f>+F1977+D1977</f>
        <v>127484</v>
      </c>
      <c r="H1977" s="10">
        <v>4.3200000000000002E-2</v>
      </c>
      <c r="I1977" s="10">
        <v>3.8859999999999999E-2</v>
      </c>
      <c r="J1977" s="8">
        <f>+H1977*E1977</f>
        <v>4989.6000000000004</v>
      </c>
      <c r="K1977" s="8">
        <f>+G1977*I1977</f>
        <v>4954.0282399999996</v>
      </c>
      <c r="L1977" s="11">
        <f>+K1977-J1977</f>
        <v>-35.571760000000722</v>
      </c>
    </row>
    <row r="1978" spans="1:12" x14ac:dyDescent="0.25">
      <c r="A1978" s="6">
        <v>56</v>
      </c>
      <c r="B1978" s="6" t="s">
        <v>227</v>
      </c>
      <c r="C1978" s="6" t="str">
        <f>A1978&amp;B1978</f>
        <v>56SODOM LANE</v>
      </c>
      <c r="D1978" s="7">
        <v>283570</v>
      </c>
      <c r="E1978" s="7">
        <v>190330</v>
      </c>
      <c r="F1978" s="8">
        <f>+(D1978-E1978)*0.8*-1</f>
        <v>-74592</v>
      </c>
      <c r="G1978" s="9">
        <f>+F1978+D1978</f>
        <v>208978</v>
      </c>
      <c r="H1978" s="10">
        <v>4.3200000000000002E-2</v>
      </c>
      <c r="I1978" s="10">
        <v>3.8859999999999999E-2</v>
      </c>
      <c r="J1978" s="8">
        <f>+H1978*E1978</f>
        <v>8222.2560000000012</v>
      </c>
      <c r="K1978" s="8">
        <f>+G1978*I1978</f>
        <v>8120.88508</v>
      </c>
      <c r="L1978" s="11">
        <f>+K1978-J1978</f>
        <v>-101.37092000000121</v>
      </c>
    </row>
    <row r="1979" spans="1:12" x14ac:dyDescent="0.25">
      <c r="A1979" s="6">
        <v>56</v>
      </c>
      <c r="B1979" s="6" t="s">
        <v>234</v>
      </c>
      <c r="C1979" s="6" t="str">
        <f>A1979&amp;B1979</f>
        <v>56SUMMIT COMMONS</v>
      </c>
      <c r="D1979" s="7">
        <v>206360</v>
      </c>
      <c r="E1979" s="7">
        <v>110460</v>
      </c>
      <c r="F1979" s="8">
        <f>+(D1979-E1979)*0.8*-1</f>
        <v>-76720</v>
      </c>
      <c r="G1979" s="9">
        <f>+F1979+D1979</f>
        <v>129640</v>
      </c>
      <c r="H1979" s="10">
        <v>4.3200000000000002E-2</v>
      </c>
      <c r="I1979" s="10">
        <v>3.8859999999999999E-2</v>
      </c>
      <c r="J1979" s="8">
        <f>+H1979*E1979</f>
        <v>4771.8720000000003</v>
      </c>
      <c r="K1979" s="8">
        <f>+G1979*I1979</f>
        <v>5037.8103999999994</v>
      </c>
      <c r="L1979" s="11">
        <f>+K1979-J1979</f>
        <v>265.93839999999909</v>
      </c>
    </row>
    <row r="1980" spans="1:12" x14ac:dyDescent="0.25">
      <c r="A1980" s="6">
        <v>57</v>
      </c>
      <c r="B1980" s="6" t="s">
        <v>1</v>
      </c>
      <c r="C1980" s="6" t="str">
        <f>A1980&amp;B1980</f>
        <v>57ACADEMY HILL RD</v>
      </c>
      <c r="D1980" s="7">
        <v>307720</v>
      </c>
      <c r="E1980" s="7">
        <v>216160</v>
      </c>
      <c r="F1980" s="8">
        <f>+(D1980-E1980)*0.8*-1</f>
        <v>-73248</v>
      </c>
      <c r="G1980" s="9">
        <f>+F1980+D1980</f>
        <v>234472</v>
      </c>
      <c r="H1980" s="10">
        <v>4.3200000000000002E-2</v>
      </c>
      <c r="I1980" s="10">
        <v>3.8859999999999999E-2</v>
      </c>
      <c r="J1980" s="8">
        <f>+H1980*E1980</f>
        <v>9338.112000000001</v>
      </c>
      <c r="K1980" s="8">
        <f>+G1980*I1980</f>
        <v>9111.5819200000005</v>
      </c>
      <c r="L1980" s="11">
        <f>+K1980-J1980</f>
        <v>-226.53008000000045</v>
      </c>
    </row>
    <row r="1981" spans="1:12" x14ac:dyDescent="0.25">
      <c r="A1981" s="6">
        <v>57</v>
      </c>
      <c r="B1981" s="6" t="s">
        <v>6</v>
      </c>
      <c r="C1981" s="6" t="str">
        <f>A1981&amp;B1981</f>
        <v>57ATWATER AVE</v>
      </c>
      <c r="D1981" s="7">
        <v>349790</v>
      </c>
      <c r="E1981" s="7">
        <v>237860</v>
      </c>
      <c r="F1981" s="8">
        <f>+(D1981-E1981)*0.8*-1</f>
        <v>-89544</v>
      </c>
      <c r="G1981" s="9">
        <f>+F1981+D1981</f>
        <v>260246</v>
      </c>
      <c r="H1981" s="10">
        <v>4.3200000000000002E-2</v>
      </c>
      <c r="I1981" s="10">
        <v>3.8859999999999999E-2</v>
      </c>
      <c r="J1981" s="8">
        <f>+H1981*E1981</f>
        <v>10275.552</v>
      </c>
      <c r="K1981" s="8">
        <f>+G1981*I1981</f>
        <v>10113.15956</v>
      </c>
      <c r="L1981" s="11">
        <f>+K1981-J1981</f>
        <v>-162.39243999999962</v>
      </c>
    </row>
    <row r="1982" spans="1:12" x14ac:dyDescent="0.25">
      <c r="A1982" s="12">
        <v>57</v>
      </c>
      <c r="B1982" s="12" t="s">
        <v>9</v>
      </c>
      <c r="C1982" s="6" t="str">
        <f>A1982&amp;B1982</f>
        <v>57BANK ST</v>
      </c>
      <c r="D1982" s="13">
        <v>252490</v>
      </c>
      <c r="E1982" s="13">
        <v>159950</v>
      </c>
      <c r="F1982" s="8">
        <f>+(D1982-E1982)*0.8*-1</f>
        <v>-74032</v>
      </c>
      <c r="G1982" s="9">
        <f>+F1982+D1982</f>
        <v>178458</v>
      </c>
      <c r="H1982" s="10">
        <v>4.3200000000000002E-2</v>
      </c>
      <c r="I1982" s="10">
        <v>3.8859999999999999E-2</v>
      </c>
      <c r="J1982" s="8">
        <f>+H1982*E1982</f>
        <v>6909.84</v>
      </c>
      <c r="K1982" s="8">
        <f>+G1982*I1982</f>
        <v>6934.87788</v>
      </c>
      <c r="L1982" s="11">
        <f>+K1982-J1982</f>
        <v>25.037879999999859</v>
      </c>
    </row>
    <row r="1983" spans="1:12" x14ac:dyDescent="0.25">
      <c r="A1983" s="6">
        <v>57</v>
      </c>
      <c r="B1983" s="6" t="s">
        <v>13</v>
      </c>
      <c r="C1983" s="6" t="str">
        <f>A1983&amp;B1983</f>
        <v>57BELLEVIEW DR</v>
      </c>
      <c r="D1983" s="7">
        <v>216300</v>
      </c>
      <c r="E1983" s="7">
        <v>153370</v>
      </c>
      <c r="F1983" s="8">
        <f>+(D1983-E1983)*0.8*-1</f>
        <v>-50344</v>
      </c>
      <c r="G1983" s="9">
        <f>+F1983+D1983</f>
        <v>165956</v>
      </c>
      <c r="H1983" s="10">
        <v>4.3200000000000002E-2</v>
      </c>
      <c r="I1983" s="10">
        <v>3.8859999999999999E-2</v>
      </c>
      <c r="J1983" s="8">
        <f>+H1983*E1983</f>
        <v>6625.5840000000007</v>
      </c>
      <c r="K1983" s="8">
        <f>+G1983*I1983</f>
        <v>6449.0501599999998</v>
      </c>
      <c r="L1983" s="11">
        <f>+K1983-J1983</f>
        <v>-176.53384000000096</v>
      </c>
    </row>
    <row r="1984" spans="1:12" x14ac:dyDescent="0.25">
      <c r="A1984" s="6">
        <v>57</v>
      </c>
      <c r="B1984" s="6" t="s">
        <v>28</v>
      </c>
      <c r="C1984" s="6" t="str">
        <f>A1984&amp;B1984</f>
        <v>57CHAPEL ST</v>
      </c>
      <c r="D1984" s="7">
        <v>187250</v>
      </c>
      <c r="E1984" s="7">
        <v>119630</v>
      </c>
      <c r="F1984" s="8">
        <f>+(D1984-E1984)*0.8*-1</f>
        <v>-54096</v>
      </c>
      <c r="G1984" s="9">
        <f>+F1984+D1984</f>
        <v>133154</v>
      </c>
      <c r="H1984" s="10">
        <v>4.3200000000000002E-2</v>
      </c>
      <c r="I1984" s="10">
        <v>3.8859999999999999E-2</v>
      </c>
      <c r="J1984" s="8">
        <f>+H1984*E1984</f>
        <v>5168.0160000000005</v>
      </c>
      <c r="K1984" s="8">
        <f>+G1984*I1984</f>
        <v>5174.3644399999994</v>
      </c>
      <c r="L1984" s="11">
        <f>+K1984-J1984</f>
        <v>6.3484399999988455</v>
      </c>
    </row>
    <row r="1985" spans="1:12" x14ac:dyDescent="0.25">
      <c r="A1985" s="6">
        <v>57</v>
      </c>
      <c r="B1985" s="6" t="s">
        <v>36</v>
      </c>
      <c r="C1985" s="6" t="str">
        <f>A1985&amp;B1985</f>
        <v>57COMMODORE COMMO</v>
      </c>
      <c r="D1985" s="7">
        <v>170450</v>
      </c>
      <c r="E1985" s="7">
        <v>93170</v>
      </c>
      <c r="F1985" s="8">
        <f>+(D1985-E1985)*0.8*-1</f>
        <v>-61824</v>
      </c>
      <c r="G1985" s="9">
        <f>+F1985+D1985</f>
        <v>108626</v>
      </c>
      <c r="H1985" s="10">
        <v>4.3200000000000002E-2</v>
      </c>
      <c r="I1985" s="10">
        <v>3.8859999999999999E-2</v>
      </c>
      <c r="J1985" s="8">
        <f>+H1985*E1985</f>
        <v>4024.9440000000004</v>
      </c>
      <c r="K1985" s="8">
        <f>+G1985*I1985</f>
        <v>4221.2063600000001</v>
      </c>
      <c r="L1985" s="11">
        <f>+K1985-J1985</f>
        <v>196.26235999999972</v>
      </c>
    </row>
    <row r="1986" spans="1:12" x14ac:dyDescent="0.25">
      <c r="A1986" s="6">
        <v>57</v>
      </c>
      <c r="B1986" s="6" t="s">
        <v>52</v>
      </c>
      <c r="C1986" s="6" t="str">
        <f>A1986&amp;B1986</f>
        <v>57DERBYSHIRE</v>
      </c>
      <c r="D1986" s="7">
        <v>225260</v>
      </c>
      <c r="E1986" s="7">
        <v>129290</v>
      </c>
      <c r="F1986" s="8">
        <f>+(D1986-E1986)*0.8*-1</f>
        <v>-76776</v>
      </c>
      <c r="G1986" s="9">
        <f>+F1986+D1986</f>
        <v>148484</v>
      </c>
      <c r="H1986" s="10">
        <v>4.3200000000000002E-2</v>
      </c>
      <c r="I1986" s="10">
        <v>3.8859999999999999E-2</v>
      </c>
      <c r="J1986" s="8">
        <f>+H1986*E1986</f>
        <v>5585.3280000000004</v>
      </c>
      <c r="K1986" s="8">
        <f>+G1986*I1986</f>
        <v>5770.08824</v>
      </c>
      <c r="L1986" s="11">
        <f>+K1986-J1986</f>
        <v>184.76023999999961</v>
      </c>
    </row>
    <row r="1987" spans="1:12" x14ac:dyDescent="0.25">
      <c r="A1987" s="6">
        <v>57</v>
      </c>
      <c r="B1987" s="6" t="s">
        <v>62</v>
      </c>
      <c r="C1987" s="6" t="str">
        <f>A1987&amp;B1987</f>
        <v>57EIGHTH ST</v>
      </c>
      <c r="D1987" s="7">
        <v>201600</v>
      </c>
      <c r="E1987" s="7">
        <v>118020</v>
      </c>
      <c r="F1987" s="8">
        <f>+(D1987-E1987)*0.8*-1</f>
        <v>-66864</v>
      </c>
      <c r="G1987" s="9">
        <f>+F1987+D1987</f>
        <v>134736</v>
      </c>
      <c r="H1987" s="10">
        <v>4.3200000000000002E-2</v>
      </c>
      <c r="I1987" s="10">
        <v>3.8859999999999999E-2</v>
      </c>
      <c r="J1987" s="8">
        <f>+H1987*E1987</f>
        <v>5098.4639999999999</v>
      </c>
      <c r="K1987" s="8">
        <f>+G1987*I1987</f>
        <v>5235.8409599999995</v>
      </c>
      <c r="L1987" s="11">
        <f>+K1987-J1987</f>
        <v>137.3769599999996</v>
      </c>
    </row>
    <row r="1988" spans="1:12" x14ac:dyDescent="0.25">
      <c r="A1988" s="6">
        <v>57</v>
      </c>
      <c r="B1988" s="6" t="s">
        <v>88</v>
      </c>
      <c r="C1988" s="6" t="str">
        <f>A1988&amp;B1988</f>
        <v>57HAROLD AVE</v>
      </c>
      <c r="D1988" s="7">
        <v>184170</v>
      </c>
      <c r="E1988" s="7">
        <v>103950</v>
      </c>
      <c r="F1988" s="8">
        <f>+(D1988-E1988)*0.8*-1</f>
        <v>-64176</v>
      </c>
      <c r="G1988" s="9">
        <f>+F1988+D1988</f>
        <v>119994</v>
      </c>
      <c r="H1988" s="10">
        <v>4.3200000000000002E-2</v>
      </c>
      <c r="I1988" s="10">
        <v>3.8859999999999999E-2</v>
      </c>
      <c r="J1988" s="8">
        <f>+H1988*E1988</f>
        <v>4490.6400000000003</v>
      </c>
      <c r="K1988" s="8">
        <f>+G1988*I1988</f>
        <v>4662.96684</v>
      </c>
      <c r="L1988" s="11">
        <f>+K1988-J1988</f>
        <v>172.32683999999972</v>
      </c>
    </row>
    <row r="1989" spans="1:12" x14ac:dyDescent="0.25">
      <c r="A1989" s="6">
        <v>57</v>
      </c>
      <c r="B1989" s="6" t="s">
        <v>91</v>
      </c>
      <c r="C1989" s="6" t="str">
        <f>A1989&amp;B1989</f>
        <v>57HAWTHORNE AVE</v>
      </c>
      <c r="D1989" s="7">
        <v>167370</v>
      </c>
      <c r="E1989" s="7">
        <v>113750</v>
      </c>
      <c r="F1989" s="8">
        <f>+(D1989-E1989)*0.8*-1</f>
        <v>-42896</v>
      </c>
      <c r="G1989" s="9">
        <f>+F1989+D1989</f>
        <v>124474</v>
      </c>
      <c r="H1989" s="10">
        <v>4.3200000000000002E-2</v>
      </c>
      <c r="I1989" s="10">
        <v>3.8859999999999999E-2</v>
      </c>
      <c r="J1989" s="8">
        <f>+H1989*E1989</f>
        <v>4914</v>
      </c>
      <c r="K1989" s="8">
        <f>+G1989*I1989</f>
        <v>4837.0596399999995</v>
      </c>
      <c r="L1989" s="11">
        <f>+K1989-J1989</f>
        <v>-76.94036000000051</v>
      </c>
    </row>
    <row r="1990" spans="1:12" x14ac:dyDescent="0.25">
      <c r="A1990" s="6">
        <v>57</v>
      </c>
      <c r="B1990" s="6" t="s">
        <v>98</v>
      </c>
      <c r="C1990" s="6" t="str">
        <f>A1990&amp;B1990</f>
        <v>57HILLCREST AVE</v>
      </c>
      <c r="D1990" s="7">
        <v>184030</v>
      </c>
      <c r="E1990" s="7">
        <v>121870</v>
      </c>
      <c r="F1990" s="8">
        <f>+(D1990-E1990)*0.8*-1</f>
        <v>-49728</v>
      </c>
      <c r="G1990" s="9">
        <f>+F1990+D1990</f>
        <v>134302</v>
      </c>
      <c r="H1990" s="10">
        <v>4.3200000000000002E-2</v>
      </c>
      <c r="I1990" s="10">
        <v>3.8859999999999999E-2</v>
      </c>
      <c r="J1990" s="8">
        <f>+H1990*E1990</f>
        <v>5264.7840000000006</v>
      </c>
      <c r="K1990" s="8">
        <f>+G1990*I1990</f>
        <v>5218.9757199999995</v>
      </c>
      <c r="L1990" s="11">
        <f>+K1990-J1990</f>
        <v>-45.808280000001105</v>
      </c>
    </row>
    <row r="1991" spans="1:12" x14ac:dyDescent="0.25">
      <c r="A1991" s="6">
        <v>57</v>
      </c>
      <c r="B1991" s="6" t="s">
        <v>122</v>
      </c>
      <c r="C1991" s="6" t="str">
        <f>A1991&amp;B1991</f>
        <v>57MAPLE AVE</v>
      </c>
      <c r="D1991" s="7">
        <v>349370</v>
      </c>
      <c r="E1991" s="7">
        <v>209370</v>
      </c>
      <c r="F1991" s="8">
        <f>+(D1991-E1991)*0.8*-1</f>
        <v>-112000</v>
      </c>
      <c r="G1991" s="9">
        <f>+F1991+D1991</f>
        <v>237370</v>
      </c>
      <c r="H1991" s="10">
        <v>4.3200000000000002E-2</v>
      </c>
      <c r="I1991" s="10">
        <v>3.8859999999999999E-2</v>
      </c>
      <c r="J1991" s="8">
        <f>+H1991*E1991</f>
        <v>9044.7839999999997</v>
      </c>
      <c r="K1991" s="8">
        <f>+G1991*I1991</f>
        <v>9224.1981999999989</v>
      </c>
      <c r="L1991" s="11">
        <f>+K1991-J1991</f>
        <v>179.41419999999925</v>
      </c>
    </row>
    <row r="1992" spans="1:12" x14ac:dyDescent="0.25">
      <c r="A1992" s="6">
        <v>57</v>
      </c>
      <c r="B1992" s="6" t="s">
        <v>184</v>
      </c>
      <c r="C1992" s="6" t="str">
        <f>A1992&amp;B1992</f>
        <v>57MCLAUGHLIN TERR</v>
      </c>
      <c r="D1992" s="7">
        <v>113120</v>
      </c>
      <c r="E1992" s="7">
        <v>67900</v>
      </c>
      <c r="F1992" s="8">
        <f>+(D1992-E1992)*0.8*-1</f>
        <v>-36176</v>
      </c>
      <c r="G1992" s="9">
        <f>+F1992+D1992</f>
        <v>76944</v>
      </c>
      <c r="H1992" s="10">
        <v>4.3200000000000002E-2</v>
      </c>
      <c r="I1992" s="10">
        <v>3.8859999999999999E-2</v>
      </c>
      <c r="J1992" s="8">
        <f>+H1992*E1992</f>
        <v>2933.28</v>
      </c>
      <c r="K1992" s="8">
        <f>+G1992*I1992</f>
        <v>2990.0438399999998</v>
      </c>
      <c r="L1992" s="11">
        <f>+K1992-J1992</f>
        <v>56.763839999999618</v>
      </c>
    </row>
    <row r="1993" spans="1:12" x14ac:dyDescent="0.25">
      <c r="A1993" s="6">
        <v>57</v>
      </c>
      <c r="B1993" s="6" t="s">
        <v>186</v>
      </c>
      <c r="C1993" s="6" t="str">
        <f>A1993&amp;B1993</f>
        <v>57MOHAWK AVE</v>
      </c>
      <c r="D1993" s="7">
        <v>332710</v>
      </c>
      <c r="E1993" s="7">
        <v>147420</v>
      </c>
      <c r="F1993" s="8">
        <f>+(D1993-E1993)*0.8*-1</f>
        <v>-148232</v>
      </c>
      <c r="G1993" s="9">
        <f>+F1993+D1993</f>
        <v>184478</v>
      </c>
      <c r="H1993" s="10">
        <v>4.3200000000000002E-2</v>
      </c>
      <c r="I1993" s="10">
        <v>3.8859999999999999E-2</v>
      </c>
      <c r="J1993" s="8">
        <f>+H1993*E1993</f>
        <v>6368.5440000000008</v>
      </c>
      <c r="K1993" s="8">
        <f>+G1993*I1993</f>
        <v>7168.8150799999994</v>
      </c>
      <c r="L1993" s="11">
        <f>+K1993-J1993</f>
        <v>800.27107999999862</v>
      </c>
    </row>
    <row r="1994" spans="1:12" x14ac:dyDescent="0.25">
      <c r="A1994" s="6">
        <v>57</v>
      </c>
      <c r="B1994" s="6" t="s">
        <v>199</v>
      </c>
      <c r="C1994" s="6" t="str">
        <f>A1994&amp;B1994</f>
        <v>57ORANGEWOOD WEST</v>
      </c>
      <c r="D1994" s="7">
        <v>208740</v>
      </c>
      <c r="E1994" s="7">
        <v>117180</v>
      </c>
      <c r="F1994" s="8">
        <f>+(D1994-E1994)*0.8*-1</f>
        <v>-73248</v>
      </c>
      <c r="G1994" s="9">
        <f>+F1994+D1994</f>
        <v>135492</v>
      </c>
      <c r="H1994" s="10">
        <v>4.3200000000000002E-2</v>
      </c>
      <c r="I1994" s="10">
        <v>3.8859999999999999E-2</v>
      </c>
      <c r="J1994" s="8">
        <f>+H1994*E1994</f>
        <v>5062.1760000000004</v>
      </c>
      <c r="K1994" s="8">
        <f>+G1994*I1994</f>
        <v>5265.2191199999997</v>
      </c>
      <c r="L1994" s="11">
        <f>+K1994-J1994</f>
        <v>203.04311999999936</v>
      </c>
    </row>
    <row r="1995" spans="1:12" x14ac:dyDescent="0.25">
      <c r="A1995" s="6">
        <v>57</v>
      </c>
      <c r="B1995" s="6" t="s">
        <v>216</v>
      </c>
      <c r="C1995" s="6" t="str">
        <f>A1995&amp;B1995</f>
        <v>57SELMA AVE</v>
      </c>
      <c r="D1995" s="7">
        <v>214340</v>
      </c>
      <c r="E1995" s="7">
        <v>151760</v>
      </c>
      <c r="F1995" s="8">
        <f>+(D1995-E1995)*0.8*-1</f>
        <v>-50064</v>
      </c>
      <c r="G1995" s="9">
        <f>+F1995+D1995</f>
        <v>164276</v>
      </c>
      <c r="H1995" s="10">
        <v>4.3200000000000002E-2</v>
      </c>
      <c r="I1995" s="10">
        <v>3.8859999999999999E-2</v>
      </c>
      <c r="J1995" s="8">
        <f>+H1995*E1995</f>
        <v>6556.0320000000002</v>
      </c>
      <c r="K1995" s="8">
        <f>+G1995*I1995</f>
        <v>6383.7653599999994</v>
      </c>
      <c r="L1995" s="11">
        <f>+K1995-J1995</f>
        <v>-172.26664000000073</v>
      </c>
    </row>
    <row r="1996" spans="1:12" x14ac:dyDescent="0.25">
      <c r="A1996" s="6">
        <v>58</v>
      </c>
      <c r="B1996" s="6" t="s">
        <v>1</v>
      </c>
      <c r="C1996" s="6" t="str">
        <f>A1996&amp;B1996</f>
        <v>58ACADEMY HILL RD</v>
      </c>
      <c r="D1996" s="7">
        <v>245490</v>
      </c>
      <c r="E1996" s="7">
        <v>154980</v>
      </c>
      <c r="F1996" s="8">
        <f>+(D1996-E1996)*0.8*-1</f>
        <v>-72408</v>
      </c>
      <c r="G1996" s="9">
        <f>+F1996+D1996</f>
        <v>173082</v>
      </c>
      <c r="H1996" s="10">
        <v>4.3200000000000002E-2</v>
      </c>
      <c r="I1996" s="10">
        <v>3.8859999999999999E-2</v>
      </c>
      <c r="J1996" s="8">
        <f>+H1996*E1996</f>
        <v>6695.1360000000004</v>
      </c>
      <c r="K1996" s="8">
        <f>+G1996*I1996</f>
        <v>6725.9665199999999</v>
      </c>
      <c r="L1996" s="11">
        <f>+K1996-J1996</f>
        <v>30.830519999999524</v>
      </c>
    </row>
    <row r="1997" spans="1:12" x14ac:dyDescent="0.25">
      <c r="A1997" s="6">
        <v>58</v>
      </c>
      <c r="B1997" s="6" t="s">
        <v>13</v>
      </c>
      <c r="C1997" s="6" t="str">
        <f>A1997&amp;B1997</f>
        <v>58BELLEVIEW DR</v>
      </c>
      <c r="D1997" s="7">
        <v>225050</v>
      </c>
      <c r="E1997" s="7">
        <v>162890</v>
      </c>
      <c r="F1997" s="8">
        <f>+(D1997-E1997)*0.8*-1</f>
        <v>-49728</v>
      </c>
      <c r="G1997" s="9">
        <f>+F1997+D1997</f>
        <v>175322</v>
      </c>
      <c r="H1997" s="10">
        <v>4.3200000000000002E-2</v>
      </c>
      <c r="I1997" s="10">
        <v>3.8859999999999999E-2</v>
      </c>
      <c r="J1997" s="8">
        <f>+H1997*E1997</f>
        <v>7036.848</v>
      </c>
      <c r="K1997" s="8">
        <f>+G1997*I1997</f>
        <v>6813.0129200000001</v>
      </c>
      <c r="L1997" s="11">
        <f>+K1997-J1997</f>
        <v>-223.83507999999983</v>
      </c>
    </row>
    <row r="1998" spans="1:12" x14ac:dyDescent="0.25">
      <c r="A1998" s="6">
        <v>58</v>
      </c>
      <c r="B1998" s="6" t="s">
        <v>36</v>
      </c>
      <c r="C1998" s="6" t="str">
        <f>A1998&amp;B1998</f>
        <v>58COMMODORE COMMO</v>
      </c>
      <c r="D1998" s="7">
        <v>170450</v>
      </c>
      <c r="E1998" s="7">
        <v>93170</v>
      </c>
      <c r="F1998" s="8">
        <f>+(D1998-E1998)*0.8*-1</f>
        <v>-61824</v>
      </c>
      <c r="G1998" s="9">
        <f>+F1998+D1998</f>
        <v>108626</v>
      </c>
      <c r="H1998" s="10">
        <v>4.3200000000000002E-2</v>
      </c>
      <c r="I1998" s="10">
        <v>3.8859999999999999E-2</v>
      </c>
      <c r="J1998" s="8">
        <f>+H1998*E1998</f>
        <v>4024.9440000000004</v>
      </c>
      <c r="K1998" s="8">
        <f>+G1998*I1998</f>
        <v>4221.2063600000001</v>
      </c>
      <c r="L1998" s="11">
        <f>+K1998-J1998</f>
        <v>196.26235999999972</v>
      </c>
    </row>
    <row r="1999" spans="1:12" x14ac:dyDescent="0.25">
      <c r="A1999" s="6">
        <v>58</v>
      </c>
      <c r="B1999" s="6" t="s">
        <v>48</v>
      </c>
      <c r="C1999" s="6" t="str">
        <f>A1999&amp;B1999</f>
        <v>58DAVID HUMPHREYS</v>
      </c>
      <c r="D1999" s="7">
        <v>218190</v>
      </c>
      <c r="E1999" s="7">
        <v>159740</v>
      </c>
      <c r="F1999" s="8">
        <f>+(D1999-E1999)*0.8*-1</f>
        <v>-46760</v>
      </c>
      <c r="G1999" s="9">
        <f>+F1999+D1999</f>
        <v>171430</v>
      </c>
      <c r="H1999" s="10">
        <v>4.3200000000000002E-2</v>
      </c>
      <c r="I1999" s="10">
        <v>3.8859999999999999E-2</v>
      </c>
      <c r="J1999" s="8">
        <f>+H1999*E1999</f>
        <v>6900.768</v>
      </c>
      <c r="K1999" s="8">
        <f>+G1999*I1999</f>
        <v>6661.7698</v>
      </c>
      <c r="L1999" s="11">
        <f>+K1999-J1999</f>
        <v>-238.9982</v>
      </c>
    </row>
    <row r="2000" spans="1:12" x14ac:dyDescent="0.25">
      <c r="A2000" s="12">
        <v>58</v>
      </c>
      <c r="B2000" s="12" t="s">
        <v>50</v>
      </c>
      <c r="C2000" s="6" t="str">
        <f>A2000&amp;B2000</f>
        <v>58DERBY NECK RD</v>
      </c>
      <c r="D2000" s="13">
        <v>193270</v>
      </c>
      <c r="E2000" s="13">
        <v>126770</v>
      </c>
      <c r="F2000" s="8">
        <f>+(D2000-E2000)*0.8*-1</f>
        <v>-53200</v>
      </c>
      <c r="G2000" s="9">
        <f>+F2000+D2000</f>
        <v>140070</v>
      </c>
      <c r="H2000" s="10">
        <v>4.3200000000000002E-2</v>
      </c>
      <c r="I2000" s="10">
        <v>3.8859999999999999E-2</v>
      </c>
      <c r="J2000" s="8">
        <f>+H2000*E2000</f>
        <v>5476.4639999999999</v>
      </c>
      <c r="K2000" s="8">
        <f>+G2000*I2000</f>
        <v>5443.1201999999994</v>
      </c>
      <c r="L2000" s="11">
        <f>+K2000-J2000</f>
        <v>-33.343800000000556</v>
      </c>
    </row>
    <row r="2001" spans="1:12" x14ac:dyDescent="0.25">
      <c r="A2001" s="6">
        <v>58</v>
      </c>
      <c r="B2001" s="6" t="s">
        <v>52</v>
      </c>
      <c r="C2001" s="6" t="str">
        <f>A2001&amp;B2001</f>
        <v>58DERBYSHIRE</v>
      </c>
      <c r="D2001" s="7">
        <v>224700</v>
      </c>
      <c r="E2001" s="7">
        <v>130410</v>
      </c>
      <c r="F2001" s="8">
        <f>+(D2001-E2001)*0.8*-1</f>
        <v>-75432</v>
      </c>
      <c r="G2001" s="9">
        <f>+F2001+D2001</f>
        <v>149268</v>
      </c>
      <c r="H2001" s="10">
        <v>4.3200000000000002E-2</v>
      </c>
      <c r="I2001" s="10">
        <v>3.8859999999999999E-2</v>
      </c>
      <c r="J2001" s="8">
        <f>+H2001*E2001</f>
        <v>5633.7120000000004</v>
      </c>
      <c r="K2001" s="8">
        <f>+G2001*I2001</f>
        <v>5800.5544799999998</v>
      </c>
      <c r="L2001" s="11">
        <f>+K2001-J2001</f>
        <v>166.84247999999934</v>
      </c>
    </row>
    <row r="2002" spans="1:12" x14ac:dyDescent="0.25">
      <c r="A2002" s="6">
        <v>58</v>
      </c>
      <c r="B2002" s="6" t="s">
        <v>66</v>
      </c>
      <c r="C2002" s="6" t="str">
        <f>A2002&amp;B2002</f>
        <v>58EMMETT AVE</v>
      </c>
      <c r="D2002" s="7">
        <v>198660</v>
      </c>
      <c r="E2002" s="7">
        <v>137480</v>
      </c>
      <c r="F2002" s="8">
        <f>+(D2002-E2002)*0.8*-1</f>
        <v>-48944</v>
      </c>
      <c r="G2002" s="9">
        <f>+F2002+D2002</f>
        <v>149716</v>
      </c>
      <c r="H2002" s="10">
        <v>4.3200000000000002E-2</v>
      </c>
      <c r="I2002" s="10">
        <v>3.8859999999999999E-2</v>
      </c>
      <c r="J2002" s="8">
        <f>+H2002*E2002</f>
        <v>5939.1360000000004</v>
      </c>
      <c r="K2002" s="8">
        <f>+G2002*I2002</f>
        <v>5817.9637599999996</v>
      </c>
      <c r="L2002" s="11">
        <f>+K2002-J2002</f>
        <v>-121.17224000000078</v>
      </c>
    </row>
    <row r="2003" spans="1:12" x14ac:dyDescent="0.25">
      <c r="A2003" s="6">
        <v>58</v>
      </c>
      <c r="B2003" s="6" t="s">
        <v>103</v>
      </c>
      <c r="C2003" s="6" t="str">
        <f>A2003&amp;B2003</f>
        <v>58IDA AVE</v>
      </c>
      <c r="D2003" s="7">
        <v>255500</v>
      </c>
      <c r="E2003" s="7">
        <v>176190</v>
      </c>
      <c r="F2003" s="8">
        <f>+(D2003-E2003)*0.8*-1</f>
        <v>-63448</v>
      </c>
      <c r="G2003" s="9">
        <f>+F2003+D2003</f>
        <v>192052</v>
      </c>
      <c r="H2003" s="10">
        <v>4.3200000000000002E-2</v>
      </c>
      <c r="I2003" s="10">
        <v>3.8859999999999999E-2</v>
      </c>
      <c r="J2003" s="8">
        <f>+H2003*E2003</f>
        <v>7611.4080000000004</v>
      </c>
      <c r="K2003" s="8">
        <f>+G2003*I2003</f>
        <v>7463.1407199999994</v>
      </c>
      <c r="L2003" s="11">
        <f>+K2003-J2003</f>
        <v>-148.26728000000094</v>
      </c>
    </row>
    <row r="2004" spans="1:12" x14ac:dyDescent="0.25">
      <c r="A2004" s="6">
        <v>58</v>
      </c>
      <c r="B2004" s="6" t="s">
        <v>109</v>
      </c>
      <c r="C2004" s="6" t="str">
        <f>A2004&amp;B2004</f>
        <v>58KINGS COURT</v>
      </c>
      <c r="D2004" s="7">
        <v>187460</v>
      </c>
      <c r="E2004" s="7">
        <v>130060</v>
      </c>
      <c r="F2004" s="8">
        <f>+(D2004-E2004)*0.8*-1</f>
        <v>-45920</v>
      </c>
      <c r="G2004" s="9">
        <f>+F2004+D2004</f>
        <v>141540</v>
      </c>
      <c r="H2004" s="10">
        <v>4.3200000000000002E-2</v>
      </c>
      <c r="I2004" s="10">
        <v>3.8859999999999999E-2</v>
      </c>
      <c r="J2004" s="8">
        <f>+H2004*E2004</f>
        <v>5618.5920000000006</v>
      </c>
      <c r="K2004" s="8">
        <f>+G2004*I2004</f>
        <v>5500.2443999999996</v>
      </c>
      <c r="L2004" s="11">
        <f>+K2004-J2004</f>
        <v>-118.34760000000097</v>
      </c>
    </row>
    <row r="2005" spans="1:12" x14ac:dyDescent="0.25">
      <c r="A2005" s="6">
        <v>58</v>
      </c>
      <c r="B2005" s="6" t="s">
        <v>112</v>
      </c>
      <c r="C2005" s="6" t="str">
        <f>A2005&amp;B2005</f>
        <v>58LAKEVIEW TERR</v>
      </c>
      <c r="D2005" s="7">
        <v>252070</v>
      </c>
      <c r="E2005" s="7">
        <v>144900</v>
      </c>
      <c r="F2005" s="8">
        <f>+(D2005-E2005)*0.8*-1</f>
        <v>-85736</v>
      </c>
      <c r="G2005" s="9">
        <f>+F2005+D2005</f>
        <v>166334</v>
      </c>
      <c r="H2005" s="10">
        <v>4.3200000000000002E-2</v>
      </c>
      <c r="I2005" s="10">
        <v>3.8859999999999999E-2</v>
      </c>
      <c r="J2005" s="8">
        <f>+H2005*E2005</f>
        <v>6259.68</v>
      </c>
      <c r="K2005" s="8">
        <f>+G2005*I2005</f>
        <v>6463.7392399999999</v>
      </c>
      <c r="L2005" s="11">
        <f>+K2005-J2005</f>
        <v>204.05923999999959</v>
      </c>
    </row>
    <row r="2006" spans="1:12" x14ac:dyDescent="0.25">
      <c r="A2006" s="6">
        <v>58</v>
      </c>
      <c r="B2006" s="6" t="s">
        <v>180</v>
      </c>
      <c r="C2006" s="6" t="str">
        <f>A2006&amp;B2006</f>
        <v>58MARSHALL LANE</v>
      </c>
      <c r="D2006" s="7">
        <v>210700</v>
      </c>
      <c r="E2006" s="7">
        <v>135590</v>
      </c>
      <c r="F2006" s="8">
        <f>+(D2006-E2006)*0.8*-1</f>
        <v>-60088</v>
      </c>
      <c r="G2006" s="9">
        <f>+F2006+D2006</f>
        <v>150612</v>
      </c>
      <c r="H2006" s="10">
        <v>4.3200000000000002E-2</v>
      </c>
      <c r="I2006" s="10">
        <v>3.8859999999999999E-2</v>
      </c>
      <c r="J2006" s="8">
        <f>+H2006*E2006</f>
        <v>5857.4880000000003</v>
      </c>
      <c r="K2006" s="8">
        <f>+G2006*I2006</f>
        <v>5852.7823200000003</v>
      </c>
      <c r="L2006" s="11">
        <f>+K2006-J2006</f>
        <v>-4.7056800000000294</v>
      </c>
    </row>
    <row r="2007" spans="1:12" x14ac:dyDescent="0.25">
      <c r="A2007" s="6">
        <v>58</v>
      </c>
      <c r="B2007" s="6" t="s">
        <v>184</v>
      </c>
      <c r="C2007" s="6" t="str">
        <f>A2007&amp;B2007</f>
        <v>58MCLAUGHLIN TERR</v>
      </c>
      <c r="D2007" s="7">
        <v>268450</v>
      </c>
      <c r="E2007" s="7">
        <v>143500</v>
      </c>
      <c r="F2007" s="8">
        <f>+(D2007-E2007)*0.8*-1</f>
        <v>-99960</v>
      </c>
      <c r="G2007" s="9">
        <f>+F2007+D2007</f>
        <v>168490</v>
      </c>
      <c r="H2007" s="10">
        <v>4.3200000000000002E-2</v>
      </c>
      <c r="I2007" s="10">
        <v>3.8859999999999999E-2</v>
      </c>
      <c r="J2007" s="8">
        <f>+H2007*E2007</f>
        <v>6199.2000000000007</v>
      </c>
      <c r="K2007" s="8">
        <f>+G2007*I2007</f>
        <v>6547.5213999999996</v>
      </c>
      <c r="L2007" s="11">
        <f>+K2007-J2007</f>
        <v>348.3213999999989</v>
      </c>
    </row>
    <row r="2008" spans="1:12" x14ac:dyDescent="0.25">
      <c r="A2008" s="6">
        <v>58</v>
      </c>
      <c r="B2008" s="6" t="s">
        <v>190</v>
      </c>
      <c r="C2008" s="6" t="str">
        <f>A2008&amp;B2008</f>
        <v>58NEW HAVEN AVE</v>
      </c>
      <c r="D2008" s="7">
        <v>113470</v>
      </c>
      <c r="E2008" s="7">
        <v>66430</v>
      </c>
      <c r="F2008" s="8">
        <f>+(D2008-E2008)*0.8*-1</f>
        <v>-37632</v>
      </c>
      <c r="G2008" s="9">
        <f>+F2008+D2008</f>
        <v>75838</v>
      </c>
      <c r="H2008" s="10">
        <v>4.3200000000000002E-2</v>
      </c>
      <c r="I2008" s="10">
        <v>3.8859999999999999E-2</v>
      </c>
      <c r="J2008" s="8">
        <f>+H2008*E2008</f>
        <v>2869.7760000000003</v>
      </c>
      <c r="K2008" s="8">
        <f>+G2008*I2008</f>
        <v>2947.06468</v>
      </c>
      <c r="L2008" s="11">
        <f>+K2008-J2008</f>
        <v>77.288679999999658</v>
      </c>
    </row>
    <row r="2009" spans="1:12" x14ac:dyDescent="0.25">
      <c r="A2009" s="6">
        <v>58</v>
      </c>
      <c r="B2009" s="6" t="s">
        <v>199</v>
      </c>
      <c r="C2009" s="6" t="str">
        <f>A2009&amp;B2009</f>
        <v>58ORANGEWOOD WEST</v>
      </c>
      <c r="D2009" s="7">
        <v>208740</v>
      </c>
      <c r="E2009" s="7">
        <v>117180</v>
      </c>
      <c r="F2009" s="8">
        <f>+(D2009-E2009)*0.8*-1</f>
        <v>-73248</v>
      </c>
      <c r="G2009" s="9">
        <f>+F2009+D2009</f>
        <v>135492</v>
      </c>
      <c r="H2009" s="10">
        <v>4.3200000000000002E-2</v>
      </c>
      <c r="I2009" s="10">
        <v>3.8859999999999999E-2</v>
      </c>
      <c r="J2009" s="8">
        <f>+H2009*E2009</f>
        <v>5062.1760000000004</v>
      </c>
      <c r="K2009" s="8">
        <f>+G2009*I2009</f>
        <v>5265.2191199999997</v>
      </c>
      <c r="L2009" s="11">
        <f>+K2009-J2009</f>
        <v>203.04311999999936</v>
      </c>
    </row>
    <row r="2010" spans="1:12" x14ac:dyDescent="0.25">
      <c r="A2010" s="6">
        <v>58</v>
      </c>
      <c r="B2010" s="6" t="s">
        <v>204</v>
      </c>
      <c r="C2010" s="6" t="str">
        <f>A2010&amp;B2010</f>
        <v>58PAUGASSETT RD</v>
      </c>
      <c r="D2010" s="7">
        <v>459760</v>
      </c>
      <c r="E2010" s="7">
        <v>356720</v>
      </c>
      <c r="F2010" s="8">
        <f>+(D2010-E2010)*0.8*-1</f>
        <v>-82432</v>
      </c>
      <c r="G2010" s="9">
        <f>+F2010+D2010</f>
        <v>377328</v>
      </c>
      <c r="H2010" s="10">
        <v>4.3200000000000002E-2</v>
      </c>
      <c r="I2010" s="10">
        <v>3.8859999999999999E-2</v>
      </c>
      <c r="J2010" s="8">
        <f>+H2010*E2010</f>
        <v>15410.304</v>
      </c>
      <c r="K2010" s="8">
        <f>+G2010*I2010</f>
        <v>14662.96608</v>
      </c>
      <c r="L2010" s="11">
        <f>+K2010-J2010</f>
        <v>-747.33791999999994</v>
      </c>
    </row>
    <row r="2011" spans="1:12" x14ac:dyDescent="0.25">
      <c r="A2011" s="6">
        <v>59</v>
      </c>
      <c r="B2011" s="6" t="s">
        <v>1</v>
      </c>
      <c r="C2011" s="6" t="str">
        <f>A2011&amp;B2011</f>
        <v>59ACADEMY HILL RD</v>
      </c>
      <c r="D2011" s="7">
        <v>222950</v>
      </c>
      <c r="E2011" s="7">
        <v>153930</v>
      </c>
      <c r="F2011" s="8">
        <f>+(D2011-E2011)*0.8*-1</f>
        <v>-55216</v>
      </c>
      <c r="G2011" s="9">
        <f>+F2011+D2011</f>
        <v>167734</v>
      </c>
      <c r="H2011" s="10">
        <v>4.3200000000000002E-2</v>
      </c>
      <c r="I2011" s="10">
        <v>3.8859999999999999E-2</v>
      </c>
      <c r="J2011" s="8">
        <f>+H2011*E2011</f>
        <v>6649.7760000000007</v>
      </c>
      <c r="K2011" s="8">
        <f>+G2011*I2011</f>
        <v>6518.1432399999994</v>
      </c>
      <c r="L2011" s="11">
        <f>+K2011-J2011</f>
        <v>-131.63276000000133</v>
      </c>
    </row>
    <row r="2012" spans="1:12" x14ac:dyDescent="0.25">
      <c r="A2012" s="6">
        <v>59</v>
      </c>
      <c r="B2012" s="6" t="s">
        <v>13</v>
      </c>
      <c r="C2012" s="6" t="str">
        <f>A2012&amp;B2012</f>
        <v>59BELLEVIEW DR</v>
      </c>
      <c r="D2012" s="7">
        <v>220570</v>
      </c>
      <c r="E2012" s="7">
        <v>155050</v>
      </c>
      <c r="F2012" s="8">
        <f>+(D2012-E2012)*0.8*-1</f>
        <v>-52416</v>
      </c>
      <c r="G2012" s="9">
        <f>+F2012+D2012</f>
        <v>168154</v>
      </c>
      <c r="H2012" s="10">
        <v>4.3200000000000002E-2</v>
      </c>
      <c r="I2012" s="10">
        <v>3.8859999999999999E-2</v>
      </c>
      <c r="J2012" s="8">
        <f>+H2012*E2012</f>
        <v>6698.1600000000008</v>
      </c>
      <c r="K2012" s="8">
        <f>+G2012*I2012</f>
        <v>6534.4644399999997</v>
      </c>
      <c r="L2012" s="11">
        <f>+K2012-J2012</f>
        <v>-163.69556000000102</v>
      </c>
    </row>
    <row r="2013" spans="1:12" x14ac:dyDescent="0.25">
      <c r="A2013" s="6">
        <v>59</v>
      </c>
      <c r="B2013" s="6" t="s">
        <v>31</v>
      </c>
      <c r="C2013" s="6" t="str">
        <f>A2013&amp;B2013</f>
        <v>59CHESTNUT DR</v>
      </c>
      <c r="D2013" s="7">
        <v>270200</v>
      </c>
      <c r="E2013" s="7">
        <v>139650</v>
      </c>
      <c r="F2013" s="8">
        <f>+(D2013-E2013)*0.8*-1</f>
        <v>-104440</v>
      </c>
      <c r="G2013" s="9">
        <f>+F2013+D2013</f>
        <v>165760</v>
      </c>
      <c r="H2013" s="10">
        <v>4.3200000000000002E-2</v>
      </c>
      <c r="I2013" s="10">
        <v>3.8859999999999999E-2</v>
      </c>
      <c r="J2013" s="8">
        <f>+H2013*E2013</f>
        <v>6032.88</v>
      </c>
      <c r="K2013" s="8">
        <f>+G2013*I2013</f>
        <v>6441.4335999999994</v>
      </c>
      <c r="L2013" s="11">
        <f>+K2013-J2013</f>
        <v>408.55359999999928</v>
      </c>
    </row>
    <row r="2014" spans="1:12" x14ac:dyDescent="0.25">
      <c r="A2014" s="6">
        <v>59</v>
      </c>
      <c r="B2014" s="6" t="s">
        <v>36</v>
      </c>
      <c r="C2014" s="6" t="str">
        <f>A2014&amp;B2014</f>
        <v>59COMMODORE COMMO</v>
      </c>
      <c r="D2014" s="7">
        <v>170450</v>
      </c>
      <c r="E2014" s="7">
        <v>93170</v>
      </c>
      <c r="F2014" s="8">
        <f>+(D2014-E2014)*0.8*-1</f>
        <v>-61824</v>
      </c>
      <c r="G2014" s="9">
        <f>+F2014+D2014</f>
        <v>108626</v>
      </c>
      <c r="H2014" s="10">
        <v>4.3200000000000002E-2</v>
      </c>
      <c r="I2014" s="10">
        <v>3.8859999999999999E-2</v>
      </c>
      <c r="J2014" s="8">
        <f>+H2014*E2014</f>
        <v>4024.9440000000004</v>
      </c>
      <c r="K2014" s="8">
        <f>+G2014*I2014</f>
        <v>4221.2063600000001</v>
      </c>
      <c r="L2014" s="11">
        <f>+K2014-J2014</f>
        <v>196.26235999999972</v>
      </c>
    </row>
    <row r="2015" spans="1:12" x14ac:dyDescent="0.25">
      <c r="A2015" s="6">
        <v>59</v>
      </c>
      <c r="B2015" s="6" t="s">
        <v>41</v>
      </c>
      <c r="C2015" s="6" t="str">
        <f>A2015&amp;B2015</f>
        <v>59COTTAGE ST</v>
      </c>
      <c r="D2015" s="7">
        <v>286790</v>
      </c>
      <c r="E2015" s="7">
        <v>189000</v>
      </c>
      <c r="F2015" s="8">
        <f>+(D2015-E2015)*0.8*-1</f>
        <v>-78232</v>
      </c>
      <c r="G2015" s="9">
        <f>+F2015+D2015</f>
        <v>208558</v>
      </c>
      <c r="H2015" s="10">
        <v>4.3200000000000002E-2</v>
      </c>
      <c r="I2015" s="10">
        <v>3.8859999999999999E-2</v>
      </c>
      <c r="J2015" s="8">
        <f>+H2015*E2015</f>
        <v>8164.8</v>
      </c>
      <c r="K2015" s="8">
        <f>+G2015*I2015</f>
        <v>8104.5638799999997</v>
      </c>
      <c r="L2015" s="11">
        <f>+K2015-J2015</f>
        <v>-60.236120000000483</v>
      </c>
    </row>
    <row r="2016" spans="1:12" x14ac:dyDescent="0.25">
      <c r="A2016" s="6">
        <v>59</v>
      </c>
      <c r="B2016" s="6" t="s">
        <v>52</v>
      </c>
      <c r="C2016" s="6" t="str">
        <f>A2016&amp;B2016</f>
        <v>59DERBYSHIRE</v>
      </c>
      <c r="D2016" s="7">
        <v>194950</v>
      </c>
      <c r="E2016" s="7">
        <v>118720</v>
      </c>
      <c r="F2016" s="8">
        <f>+(D2016-E2016)*0.8*-1</f>
        <v>-60984</v>
      </c>
      <c r="G2016" s="9">
        <f>+F2016+D2016</f>
        <v>133966</v>
      </c>
      <c r="H2016" s="10">
        <v>4.3200000000000002E-2</v>
      </c>
      <c r="I2016" s="10">
        <v>3.8859999999999999E-2</v>
      </c>
      <c r="J2016" s="8">
        <f>+H2016*E2016</f>
        <v>5128.7040000000006</v>
      </c>
      <c r="K2016" s="8">
        <f>+G2016*I2016</f>
        <v>5205.9187599999996</v>
      </c>
      <c r="L2016" s="11">
        <f>+K2016-J2016</f>
        <v>77.214759999998932</v>
      </c>
    </row>
    <row r="2017" spans="1:12" x14ac:dyDescent="0.25">
      <c r="A2017" s="6">
        <v>59</v>
      </c>
      <c r="B2017" s="6" t="s">
        <v>61</v>
      </c>
      <c r="C2017" s="6" t="str">
        <f>A2017&amp;B2017</f>
        <v>59E ST</v>
      </c>
      <c r="D2017" s="7">
        <v>319690</v>
      </c>
      <c r="E2017" s="7">
        <v>122500</v>
      </c>
      <c r="F2017" s="8">
        <f>+(D2017-E2017)*0.8*-1</f>
        <v>-157752</v>
      </c>
      <c r="G2017" s="9">
        <f>+F2017+D2017</f>
        <v>161938</v>
      </c>
      <c r="H2017" s="10">
        <v>4.3200000000000002E-2</v>
      </c>
      <c r="I2017" s="10">
        <v>3.8859999999999999E-2</v>
      </c>
      <c r="J2017" s="8">
        <f>+H2017*E2017</f>
        <v>5292</v>
      </c>
      <c r="K2017" s="8">
        <f>+G2017*I2017</f>
        <v>6292.91068</v>
      </c>
      <c r="L2017" s="11">
        <f>+K2017-J2017</f>
        <v>1000.91068</v>
      </c>
    </row>
    <row r="2018" spans="1:12" x14ac:dyDescent="0.25">
      <c r="A2018" s="6">
        <v>59</v>
      </c>
      <c r="B2018" s="6" t="s">
        <v>73</v>
      </c>
      <c r="C2018" s="6" t="str">
        <f>A2018&amp;B2018</f>
        <v>59FIFTH ST</v>
      </c>
      <c r="D2018" s="7">
        <v>228970</v>
      </c>
      <c r="E2018" s="7">
        <v>106540</v>
      </c>
      <c r="F2018" s="8">
        <f>+(D2018-E2018)*0.8*-1</f>
        <v>-97944</v>
      </c>
      <c r="G2018" s="9">
        <f>+F2018+D2018</f>
        <v>131026</v>
      </c>
      <c r="H2018" s="10">
        <v>4.3200000000000002E-2</v>
      </c>
      <c r="I2018" s="10">
        <v>3.8859999999999999E-2</v>
      </c>
      <c r="J2018" s="8">
        <f>+H2018*E2018</f>
        <v>4602.5280000000002</v>
      </c>
      <c r="K2018" s="8">
        <f>+G2018*I2018</f>
        <v>5091.6703600000001</v>
      </c>
      <c r="L2018" s="11">
        <f>+K2018-J2018</f>
        <v>489.14235999999983</v>
      </c>
    </row>
    <row r="2019" spans="1:12" x14ac:dyDescent="0.25">
      <c r="A2019" s="6">
        <v>59</v>
      </c>
      <c r="B2019" s="6" t="s">
        <v>78</v>
      </c>
      <c r="C2019" s="6" t="str">
        <f>A2019&amp;B2019</f>
        <v>59FRANKLIN AVE</v>
      </c>
      <c r="D2019" s="7">
        <v>370020</v>
      </c>
      <c r="E2019" s="7">
        <v>238560</v>
      </c>
      <c r="F2019" s="8">
        <f>+(D2019-E2019)*0.8*-1</f>
        <v>-105168</v>
      </c>
      <c r="G2019" s="9">
        <f>+F2019+D2019</f>
        <v>264852</v>
      </c>
      <c r="H2019" s="10">
        <v>4.3200000000000002E-2</v>
      </c>
      <c r="I2019" s="10">
        <v>3.8859999999999999E-2</v>
      </c>
      <c r="J2019" s="8">
        <f>+H2019*E2019</f>
        <v>10305.792000000001</v>
      </c>
      <c r="K2019" s="8">
        <f>+G2019*I2019</f>
        <v>10292.148719999999</v>
      </c>
      <c r="L2019" s="11">
        <f>+K2019-J2019</f>
        <v>-13.643280000002051</v>
      </c>
    </row>
    <row r="2020" spans="1:12" x14ac:dyDescent="0.25">
      <c r="A2020" s="6">
        <v>59</v>
      </c>
      <c r="B2020" s="6" t="s">
        <v>87</v>
      </c>
      <c r="C2020" s="6" t="str">
        <f>A2020&amp;B2020</f>
        <v>59GROVE AVE</v>
      </c>
      <c r="D2020" s="7">
        <v>199010</v>
      </c>
      <c r="E2020" s="7">
        <v>126490</v>
      </c>
      <c r="F2020" s="8">
        <f>+(D2020-E2020)*0.8*-1</f>
        <v>-58016</v>
      </c>
      <c r="G2020" s="9">
        <f>+F2020+D2020</f>
        <v>140994</v>
      </c>
      <c r="H2020" s="10">
        <v>4.3200000000000002E-2</v>
      </c>
      <c r="I2020" s="10">
        <v>3.8859999999999999E-2</v>
      </c>
      <c r="J2020" s="8">
        <f>+H2020*E2020</f>
        <v>5464.3680000000004</v>
      </c>
      <c r="K2020" s="8">
        <f>+G2020*I2020</f>
        <v>5479.0268399999995</v>
      </c>
      <c r="L2020" s="11">
        <f>+K2020-J2020</f>
        <v>14.658839999999145</v>
      </c>
    </row>
    <row r="2021" spans="1:12" x14ac:dyDescent="0.25">
      <c r="A2021" s="6">
        <v>59</v>
      </c>
      <c r="B2021" s="6" t="s">
        <v>94</v>
      </c>
      <c r="C2021" s="6" t="str">
        <f>A2021&amp;B2021</f>
        <v>59HIGH ST</v>
      </c>
      <c r="D2021" s="7">
        <v>216510</v>
      </c>
      <c r="E2021" s="7">
        <v>108920</v>
      </c>
      <c r="F2021" s="8">
        <f>+(D2021-E2021)*0.8*-1</f>
        <v>-86072</v>
      </c>
      <c r="G2021" s="9">
        <f>+F2021+D2021</f>
        <v>130438</v>
      </c>
      <c r="H2021" s="10">
        <v>4.3200000000000002E-2</v>
      </c>
      <c r="I2021" s="10">
        <v>3.8859999999999999E-2</v>
      </c>
      <c r="J2021" s="8">
        <f>+H2021*E2021</f>
        <v>4705.3440000000001</v>
      </c>
      <c r="K2021" s="8">
        <f>+G2021*I2021</f>
        <v>5068.8206799999998</v>
      </c>
      <c r="L2021" s="11">
        <f>+K2021-J2021</f>
        <v>363.47667999999976</v>
      </c>
    </row>
    <row r="2022" spans="1:12" x14ac:dyDescent="0.25">
      <c r="A2022" s="6">
        <v>59</v>
      </c>
      <c r="B2022" s="6" t="s">
        <v>104</v>
      </c>
      <c r="C2022" s="6" t="str">
        <f>A2022&amp;B2022</f>
        <v>59INDIAN AVE</v>
      </c>
      <c r="D2022" s="7">
        <v>182490</v>
      </c>
      <c r="E2022" s="7">
        <v>132090</v>
      </c>
      <c r="F2022" s="8">
        <f>+(D2022-E2022)*0.8*-1</f>
        <v>-40320</v>
      </c>
      <c r="G2022" s="9">
        <f>+F2022+D2022</f>
        <v>142170</v>
      </c>
      <c r="H2022" s="10">
        <v>4.3200000000000002E-2</v>
      </c>
      <c r="I2022" s="10">
        <v>3.8859999999999999E-2</v>
      </c>
      <c r="J2022" s="8">
        <f>+H2022*E2022</f>
        <v>5706.2880000000005</v>
      </c>
      <c r="K2022" s="8">
        <f>+G2022*I2022</f>
        <v>5524.7262000000001</v>
      </c>
      <c r="L2022" s="11">
        <f>+K2022-J2022</f>
        <v>-181.5618000000004</v>
      </c>
    </row>
    <row r="2023" spans="1:12" x14ac:dyDescent="0.25">
      <c r="A2023" s="6">
        <v>59</v>
      </c>
      <c r="B2023" s="6" t="s">
        <v>109</v>
      </c>
      <c r="C2023" s="6" t="str">
        <f>A2023&amp;B2023</f>
        <v>59KINGS COURT</v>
      </c>
      <c r="D2023" s="7">
        <v>154280</v>
      </c>
      <c r="E2023" s="7">
        <v>102340</v>
      </c>
      <c r="F2023" s="8">
        <f>+(D2023-E2023)*0.8*-1</f>
        <v>-41552</v>
      </c>
      <c r="G2023" s="9">
        <f>+F2023+D2023</f>
        <v>112728</v>
      </c>
      <c r="H2023" s="10">
        <v>4.3200000000000002E-2</v>
      </c>
      <c r="I2023" s="10">
        <v>3.8859999999999999E-2</v>
      </c>
      <c r="J2023" s="8">
        <f>+H2023*E2023</f>
        <v>4421.0880000000006</v>
      </c>
      <c r="K2023" s="8">
        <f>+G2023*I2023</f>
        <v>4380.6100799999995</v>
      </c>
      <c r="L2023" s="11">
        <f>+K2023-J2023</f>
        <v>-40.477920000001177</v>
      </c>
    </row>
    <row r="2024" spans="1:12" x14ac:dyDescent="0.25">
      <c r="A2024" s="6">
        <v>59</v>
      </c>
      <c r="B2024" s="6" t="s">
        <v>112</v>
      </c>
      <c r="C2024" s="6" t="str">
        <f>A2024&amp;B2024</f>
        <v>59LAKEVIEW TERR</v>
      </c>
      <c r="D2024" s="7">
        <v>236740</v>
      </c>
      <c r="E2024" s="7">
        <v>144340</v>
      </c>
      <c r="F2024" s="8">
        <f>+(D2024-E2024)*0.8*-1</f>
        <v>-73920</v>
      </c>
      <c r="G2024" s="9">
        <f>+F2024+D2024</f>
        <v>162820</v>
      </c>
      <c r="H2024" s="10">
        <v>4.3200000000000002E-2</v>
      </c>
      <c r="I2024" s="10">
        <v>3.8859999999999999E-2</v>
      </c>
      <c r="J2024" s="8">
        <f>+H2024*E2024</f>
        <v>6235.4880000000003</v>
      </c>
      <c r="K2024" s="8">
        <f>+G2024*I2024</f>
        <v>6327.1851999999999</v>
      </c>
      <c r="L2024" s="11">
        <f>+K2024-J2024</f>
        <v>91.697199999999611</v>
      </c>
    </row>
    <row r="2025" spans="1:12" x14ac:dyDescent="0.25">
      <c r="A2025" s="6">
        <v>59</v>
      </c>
      <c r="B2025" s="6" t="s">
        <v>184</v>
      </c>
      <c r="C2025" s="6" t="str">
        <f>A2025&amp;B2025</f>
        <v>59MCLAUGHLIN TERR</v>
      </c>
      <c r="D2025" s="7">
        <v>113400</v>
      </c>
      <c r="E2025" s="7">
        <v>68670</v>
      </c>
      <c r="F2025" s="8">
        <f>+(D2025-E2025)*0.8*-1</f>
        <v>-35784</v>
      </c>
      <c r="G2025" s="9">
        <f>+F2025+D2025</f>
        <v>77616</v>
      </c>
      <c r="H2025" s="10">
        <v>4.3200000000000002E-2</v>
      </c>
      <c r="I2025" s="10">
        <v>3.8859999999999999E-2</v>
      </c>
      <c r="J2025" s="8">
        <f>+H2025*E2025</f>
        <v>2966.5440000000003</v>
      </c>
      <c r="K2025" s="8">
        <f>+G2025*I2025</f>
        <v>3016.1577600000001</v>
      </c>
      <c r="L2025" s="11">
        <f>+K2025-J2025</f>
        <v>49.613759999999729</v>
      </c>
    </row>
    <row r="2026" spans="1:12" x14ac:dyDescent="0.25">
      <c r="A2026" s="6">
        <v>59</v>
      </c>
      <c r="B2026" s="6" t="s">
        <v>199</v>
      </c>
      <c r="C2026" s="6" t="str">
        <f>A2026&amp;B2026</f>
        <v>59ORANGEWOOD WEST</v>
      </c>
      <c r="D2026" s="7">
        <v>191940</v>
      </c>
      <c r="E2026" s="7">
        <v>109480</v>
      </c>
      <c r="F2026" s="8">
        <f>+(D2026-E2026)*0.8*-1</f>
        <v>-65968</v>
      </c>
      <c r="G2026" s="9">
        <f>+F2026+D2026</f>
        <v>125972</v>
      </c>
      <c r="H2026" s="10">
        <v>4.3200000000000002E-2</v>
      </c>
      <c r="I2026" s="10">
        <v>3.8859999999999999E-2</v>
      </c>
      <c r="J2026" s="8">
        <f>+H2026*E2026</f>
        <v>4729.5360000000001</v>
      </c>
      <c r="K2026" s="8">
        <f>+G2026*I2026</f>
        <v>4895.2719200000001</v>
      </c>
      <c r="L2026" s="11">
        <f>+K2026-J2026</f>
        <v>165.73592000000008</v>
      </c>
    </row>
    <row r="2027" spans="1:12" x14ac:dyDescent="0.25">
      <c r="A2027" s="6">
        <v>59</v>
      </c>
      <c r="B2027" s="6" t="s">
        <v>204</v>
      </c>
      <c r="C2027" s="6" t="str">
        <f>A2027&amp;B2027</f>
        <v>59PAUGASSETT RD</v>
      </c>
      <c r="D2027" s="7">
        <v>178290</v>
      </c>
      <c r="E2027" s="7">
        <v>122710</v>
      </c>
      <c r="F2027" s="8">
        <f>+(D2027-E2027)*0.8*-1</f>
        <v>-44464</v>
      </c>
      <c r="G2027" s="9">
        <f>+F2027+D2027</f>
        <v>133826</v>
      </c>
      <c r="H2027" s="10">
        <v>4.3200000000000002E-2</v>
      </c>
      <c r="I2027" s="10">
        <v>3.8859999999999999E-2</v>
      </c>
      <c r="J2027" s="8">
        <f>+H2027*E2027</f>
        <v>5301.0720000000001</v>
      </c>
      <c r="K2027" s="8">
        <f>+G2027*I2027</f>
        <v>5200.4783600000001</v>
      </c>
      <c r="L2027" s="11">
        <f>+K2027-J2027</f>
        <v>-100.59364000000005</v>
      </c>
    </row>
    <row r="2028" spans="1:12" x14ac:dyDescent="0.25">
      <c r="A2028" s="6">
        <v>59</v>
      </c>
      <c r="B2028" s="6" t="s">
        <v>205</v>
      </c>
      <c r="C2028" s="6" t="str">
        <f>A2028&amp;B2028</f>
        <v>59PINE ST</v>
      </c>
      <c r="D2028" s="7">
        <v>287280</v>
      </c>
      <c r="E2028" s="7">
        <v>178290</v>
      </c>
      <c r="F2028" s="8">
        <f>+(D2028-E2028)*0.8*-1</f>
        <v>-87192</v>
      </c>
      <c r="G2028" s="9">
        <f>+F2028+D2028</f>
        <v>200088</v>
      </c>
      <c r="H2028" s="10">
        <v>4.3200000000000002E-2</v>
      </c>
      <c r="I2028" s="10">
        <v>3.8859999999999999E-2</v>
      </c>
      <c r="J2028" s="8">
        <f>+H2028*E2028</f>
        <v>7702.1280000000006</v>
      </c>
      <c r="K2028" s="8">
        <f>+G2028*I2028</f>
        <v>7775.41968</v>
      </c>
      <c r="L2028" s="11">
        <f>+K2028-J2028</f>
        <v>73.29167999999936</v>
      </c>
    </row>
    <row r="2029" spans="1:12" x14ac:dyDescent="0.25">
      <c r="A2029" s="6">
        <v>59</v>
      </c>
      <c r="B2029" s="6" t="s">
        <v>208</v>
      </c>
      <c r="C2029" s="6" t="str">
        <f>A2029&amp;B2029</f>
        <v>59PRAIRIE AVE</v>
      </c>
      <c r="D2029" s="7">
        <v>189070</v>
      </c>
      <c r="E2029" s="7">
        <v>124320</v>
      </c>
      <c r="F2029" s="8">
        <f>+(D2029-E2029)*0.8*-1</f>
        <v>-51800</v>
      </c>
      <c r="G2029" s="9">
        <f>+F2029+D2029</f>
        <v>137270</v>
      </c>
      <c r="H2029" s="10">
        <v>4.3200000000000002E-2</v>
      </c>
      <c r="I2029" s="10">
        <v>3.8859999999999999E-2</v>
      </c>
      <c r="J2029" s="8">
        <f>+H2029*E2029</f>
        <v>5370.6240000000007</v>
      </c>
      <c r="K2029" s="8">
        <f>+G2029*I2029</f>
        <v>5334.3121999999994</v>
      </c>
      <c r="L2029" s="11">
        <f>+K2029-J2029</f>
        <v>-36.311800000001313</v>
      </c>
    </row>
    <row r="2030" spans="1:12" x14ac:dyDescent="0.25">
      <c r="A2030" s="6">
        <v>59</v>
      </c>
      <c r="B2030" s="6" t="s">
        <v>216</v>
      </c>
      <c r="C2030" s="6" t="str">
        <f>A2030&amp;B2030</f>
        <v>59SELMA AVE</v>
      </c>
      <c r="D2030" s="7">
        <v>253750</v>
      </c>
      <c r="E2030" s="7">
        <v>182000</v>
      </c>
      <c r="F2030" s="8">
        <f>+(D2030-E2030)*0.8*-1</f>
        <v>-57400</v>
      </c>
      <c r="G2030" s="9">
        <f>+F2030+D2030</f>
        <v>196350</v>
      </c>
      <c r="H2030" s="10">
        <v>4.3200000000000002E-2</v>
      </c>
      <c r="I2030" s="10">
        <v>3.8859999999999999E-2</v>
      </c>
      <c r="J2030" s="8">
        <f>+H2030*E2030</f>
        <v>7862.4000000000005</v>
      </c>
      <c r="K2030" s="8">
        <f>+G2030*I2030</f>
        <v>7630.1610000000001</v>
      </c>
      <c r="L2030" s="11">
        <f>+K2030-J2030</f>
        <v>-232.23900000000049</v>
      </c>
    </row>
    <row r="2031" spans="1:12" x14ac:dyDescent="0.25">
      <c r="A2031" s="6">
        <v>59</v>
      </c>
      <c r="B2031" s="6" t="s">
        <v>232</v>
      </c>
      <c r="C2031" s="6" t="str">
        <f>A2031&amp;B2031</f>
        <v>59STRANG RD</v>
      </c>
      <c r="D2031" s="7">
        <v>243250</v>
      </c>
      <c r="E2031" s="7">
        <v>162330</v>
      </c>
      <c r="F2031" s="8">
        <f>+(D2031-E2031)*0.8*-1</f>
        <v>-64736</v>
      </c>
      <c r="G2031" s="9">
        <f>+F2031+D2031</f>
        <v>178514</v>
      </c>
      <c r="H2031" s="10">
        <v>4.3200000000000002E-2</v>
      </c>
      <c r="I2031" s="10">
        <v>3.8859999999999999E-2</v>
      </c>
      <c r="J2031" s="8">
        <f>+H2031*E2031</f>
        <v>7012.6559999999999</v>
      </c>
      <c r="K2031" s="8">
        <f>+G2031*I2031</f>
        <v>6937.05404</v>
      </c>
      <c r="L2031" s="11">
        <f>+K2031-J2031</f>
        <v>-75.601959999999963</v>
      </c>
    </row>
    <row r="2032" spans="1:12" x14ac:dyDescent="0.25">
      <c r="A2032" s="6">
        <v>59</v>
      </c>
      <c r="B2032" s="6" t="s">
        <v>235</v>
      </c>
      <c r="C2032" s="6" t="str">
        <f>A2032&amp;B2032</f>
        <v>59SUMMIT ST</v>
      </c>
      <c r="D2032" s="7">
        <v>316470</v>
      </c>
      <c r="E2032" s="7">
        <v>204750</v>
      </c>
      <c r="F2032" s="8">
        <f>+(D2032-E2032)*0.8*-1</f>
        <v>-89376</v>
      </c>
      <c r="G2032" s="9">
        <f>+F2032+D2032</f>
        <v>227094</v>
      </c>
      <c r="H2032" s="10">
        <v>4.3200000000000002E-2</v>
      </c>
      <c r="I2032" s="10">
        <v>3.8859999999999999E-2</v>
      </c>
      <c r="J2032" s="8">
        <f>+H2032*E2032</f>
        <v>8845.2000000000007</v>
      </c>
      <c r="K2032" s="8">
        <f>+G2032*I2032</f>
        <v>8824.87284</v>
      </c>
      <c r="L2032" s="11">
        <f>+K2032-J2032</f>
        <v>-20.327160000000731</v>
      </c>
    </row>
    <row r="2033" spans="1:12" x14ac:dyDescent="0.25">
      <c r="A2033" s="6">
        <v>59</v>
      </c>
      <c r="B2033" s="6" t="s">
        <v>236</v>
      </c>
      <c r="C2033" s="6" t="str">
        <f>A2033&amp;B2033</f>
        <v>59SUNSET DR</v>
      </c>
      <c r="D2033" s="7">
        <v>202230</v>
      </c>
      <c r="E2033" s="7">
        <v>143710</v>
      </c>
      <c r="F2033" s="8">
        <f>+(D2033-E2033)*0.8*-1</f>
        <v>-46816</v>
      </c>
      <c r="G2033" s="9">
        <f>+F2033+D2033</f>
        <v>155414</v>
      </c>
      <c r="H2033" s="10">
        <v>4.3200000000000002E-2</v>
      </c>
      <c r="I2033" s="10">
        <v>3.8859999999999999E-2</v>
      </c>
      <c r="J2033" s="8">
        <f>+H2033*E2033</f>
        <v>6208.2719999999999</v>
      </c>
      <c r="K2033" s="8">
        <f>+G2033*I2033</f>
        <v>6039.3880399999998</v>
      </c>
      <c r="L2033" s="11">
        <f>+K2033-J2033</f>
        <v>-168.88396000000012</v>
      </c>
    </row>
    <row r="2034" spans="1:12" x14ac:dyDescent="0.25">
      <c r="A2034" s="6">
        <v>60</v>
      </c>
      <c r="B2034" s="6" t="s">
        <v>13</v>
      </c>
      <c r="C2034" s="6" t="str">
        <f>A2034&amp;B2034</f>
        <v>60BELLEVIEW DR</v>
      </c>
      <c r="D2034" s="7">
        <v>207270</v>
      </c>
      <c r="E2034" s="7">
        <v>140560</v>
      </c>
      <c r="F2034" s="8">
        <f>+(D2034-E2034)*0.8*-1</f>
        <v>-53368</v>
      </c>
      <c r="G2034" s="9">
        <f>+F2034+D2034</f>
        <v>153902</v>
      </c>
      <c r="H2034" s="10">
        <v>4.3200000000000002E-2</v>
      </c>
      <c r="I2034" s="10">
        <v>3.8859999999999999E-2</v>
      </c>
      <c r="J2034" s="8">
        <f>+H2034*E2034</f>
        <v>6072.192</v>
      </c>
      <c r="K2034" s="8">
        <f>+G2034*I2034</f>
        <v>5980.6317199999994</v>
      </c>
      <c r="L2034" s="11">
        <f>+K2034-J2034</f>
        <v>-91.560280000000603</v>
      </c>
    </row>
    <row r="2035" spans="1:12" x14ac:dyDescent="0.25">
      <c r="A2035" s="6">
        <v>60</v>
      </c>
      <c r="B2035" s="6" t="s">
        <v>31</v>
      </c>
      <c r="C2035" s="6" t="str">
        <f>A2035&amp;B2035</f>
        <v>60CHESTNUT DR</v>
      </c>
      <c r="D2035" s="7">
        <v>257460</v>
      </c>
      <c r="E2035" s="7">
        <v>168070</v>
      </c>
      <c r="F2035" s="8">
        <f>+(D2035-E2035)*0.8*-1</f>
        <v>-71512</v>
      </c>
      <c r="G2035" s="9">
        <f>+F2035+D2035</f>
        <v>185948</v>
      </c>
      <c r="H2035" s="10">
        <v>4.3200000000000002E-2</v>
      </c>
      <c r="I2035" s="10">
        <v>3.8859999999999999E-2</v>
      </c>
      <c r="J2035" s="8">
        <f>+H2035*E2035</f>
        <v>7260.6240000000007</v>
      </c>
      <c r="K2035" s="8">
        <f>+G2035*I2035</f>
        <v>7225.9392799999996</v>
      </c>
      <c r="L2035" s="11">
        <f>+K2035-J2035</f>
        <v>-34.684720000001107</v>
      </c>
    </row>
    <row r="2036" spans="1:12" x14ac:dyDescent="0.25">
      <c r="A2036" s="6">
        <v>60</v>
      </c>
      <c r="B2036" s="6" t="s">
        <v>36</v>
      </c>
      <c r="C2036" s="6" t="str">
        <f>A2036&amp;B2036</f>
        <v>60COMMODORE COMMO</v>
      </c>
      <c r="D2036" s="7">
        <v>170450</v>
      </c>
      <c r="E2036" s="7">
        <v>93170</v>
      </c>
      <c r="F2036" s="8">
        <f>+(D2036-E2036)*0.8*-1</f>
        <v>-61824</v>
      </c>
      <c r="G2036" s="9">
        <f>+F2036+D2036</f>
        <v>108626</v>
      </c>
      <c r="H2036" s="10">
        <v>4.3200000000000002E-2</v>
      </c>
      <c r="I2036" s="10">
        <v>3.8859999999999999E-2</v>
      </c>
      <c r="J2036" s="8">
        <f>+H2036*E2036</f>
        <v>4024.9440000000004</v>
      </c>
      <c r="K2036" s="8">
        <f>+G2036*I2036</f>
        <v>4221.2063600000001</v>
      </c>
      <c r="L2036" s="11">
        <f>+K2036-J2036</f>
        <v>196.26235999999972</v>
      </c>
    </row>
    <row r="2037" spans="1:12" x14ac:dyDescent="0.25">
      <c r="A2037" s="6">
        <v>60</v>
      </c>
      <c r="B2037" s="6" t="s">
        <v>52</v>
      </c>
      <c r="C2037" s="6" t="str">
        <f>A2037&amp;B2037</f>
        <v>60DERBYSHIRE</v>
      </c>
      <c r="D2037" s="7">
        <v>225750</v>
      </c>
      <c r="E2037" s="7">
        <v>133770</v>
      </c>
      <c r="F2037" s="8">
        <f>+(D2037-E2037)*0.8*-1</f>
        <v>-73584</v>
      </c>
      <c r="G2037" s="9">
        <f>+F2037+D2037</f>
        <v>152166</v>
      </c>
      <c r="H2037" s="10">
        <v>4.3200000000000002E-2</v>
      </c>
      <c r="I2037" s="10">
        <v>3.8859999999999999E-2</v>
      </c>
      <c r="J2037" s="8">
        <f>+H2037*E2037</f>
        <v>5778.8640000000005</v>
      </c>
      <c r="K2037" s="8">
        <f>+G2037*I2037</f>
        <v>5913.17076</v>
      </c>
      <c r="L2037" s="11">
        <f>+K2037-J2037</f>
        <v>134.30675999999949</v>
      </c>
    </row>
    <row r="2038" spans="1:12" x14ac:dyDescent="0.25">
      <c r="A2038" s="6">
        <v>60</v>
      </c>
      <c r="B2038" s="6" t="s">
        <v>61</v>
      </c>
      <c r="C2038" s="6" t="str">
        <f>A2038&amp;B2038</f>
        <v>60E ST</v>
      </c>
      <c r="D2038" s="7">
        <v>247940</v>
      </c>
      <c r="E2038" s="7">
        <v>173040</v>
      </c>
      <c r="F2038" s="8">
        <f>+(D2038-E2038)*0.8*-1</f>
        <v>-59920</v>
      </c>
      <c r="G2038" s="9">
        <f>+F2038+D2038</f>
        <v>188020</v>
      </c>
      <c r="H2038" s="10">
        <v>4.3200000000000002E-2</v>
      </c>
      <c r="I2038" s="10">
        <v>3.8859999999999999E-2</v>
      </c>
      <c r="J2038" s="8">
        <f>+H2038*E2038</f>
        <v>7475.3280000000004</v>
      </c>
      <c r="K2038" s="8">
        <f>+G2038*I2038</f>
        <v>7306.4571999999998</v>
      </c>
      <c r="L2038" s="11">
        <f>+K2038-J2038</f>
        <v>-168.8708000000006</v>
      </c>
    </row>
    <row r="2039" spans="1:12" x14ac:dyDescent="0.25">
      <c r="A2039" s="6">
        <v>60</v>
      </c>
      <c r="B2039" s="6" t="s">
        <v>87</v>
      </c>
      <c r="C2039" s="6" t="str">
        <f>A2039&amp;B2039</f>
        <v>60GROVE AVE</v>
      </c>
      <c r="D2039" s="7">
        <v>204190</v>
      </c>
      <c r="E2039" s="7">
        <v>131600</v>
      </c>
      <c r="F2039" s="8">
        <f>+(D2039-E2039)*0.8*-1</f>
        <v>-58072</v>
      </c>
      <c r="G2039" s="9">
        <f>+F2039+D2039</f>
        <v>146118</v>
      </c>
      <c r="H2039" s="10">
        <v>4.3200000000000002E-2</v>
      </c>
      <c r="I2039" s="10">
        <v>3.8859999999999999E-2</v>
      </c>
      <c r="J2039" s="8">
        <f>+H2039*E2039</f>
        <v>5685.12</v>
      </c>
      <c r="K2039" s="8">
        <f>+G2039*I2039</f>
        <v>5678.1454800000001</v>
      </c>
      <c r="L2039" s="11">
        <f>+K2039-J2039</f>
        <v>-6.9745199999997567</v>
      </c>
    </row>
    <row r="2040" spans="1:12" x14ac:dyDescent="0.25">
      <c r="A2040" s="6">
        <v>60</v>
      </c>
      <c r="B2040" s="6" t="s">
        <v>88</v>
      </c>
      <c r="C2040" s="6" t="str">
        <f>A2040&amp;B2040</f>
        <v>60HAROLD AVE</v>
      </c>
      <c r="D2040" s="7">
        <v>225470</v>
      </c>
      <c r="E2040" s="7">
        <v>157780</v>
      </c>
      <c r="F2040" s="8">
        <f>+(D2040-E2040)*0.8*-1</f>
        <v>-54152</v>
      </c>
      <c r="G2040" s="9">
        <f>+F2040+D2040</f>
        <v>171318</v>
      </c>
      <c r="H2040" s="10">
        <v>4.3200000000000002E-2</v>
      </c>
      <c r="I2040" s="10">
        <v>3.8859999999999999E-2</v>
      </c>
      <c r="J2040" s="8">
        <f>+H2040*E2040</f>
        <v>6816.0960000000005</v>
      </c>
      <c r="K2040" s="8">
        <f>+G2040*I2040</f>
        <v>6657.4174800000001</v>
      </c>
      <c r="L2040" s="11">
        <f>+K2040-J2040</f>
        <v>-158.67852000000039</v>
      </c>
    </row>
    <row r="2041" spans="1:12" x14ac:dyDescent="0.25">
      <c r="A2041" s="6">
        <v>60</v>
      </c>
      <c r="B2041" s="6" t="s">
        <v>94</v>
      </c>
      <c r="C2041" s="6" t="str">
        <f>A2041&amp;B2041</f>
        <v>60HIGH ST</v>
      </c>
      <c r="D2041" s="7">
        <v>191310</v>
      </c>
      <c r="E2041" s="7">
        <v>127540</v>
      </c>
      <c r="F2041" s="8">
        <f>+(D2041-E2041)*0.8*-1</f>
        <v>-51016</v>
      </c>
      <c r="G2041" s="9">
        <f>+F2041+D2041</f>
        <v>140294</v>
      </c>
      <c r="H2041" s="10">
        <v>4.3200000000000002E-2</v>
      </c>
      <c r="I2041" s="10">
        <v>3.8859999999999999E-2</v>
      </c>
      <c r="J2041" s="8">
        <f>+H2041*E2041</f>
        <v>5509.7280000000001</v>
      </c>
      <c r="K2041" s="8">
        <f>+G2041*I2041</f>
        <v>5451.8248400000002</v>
      </c>
      <c r="L2041" s="11">
        <f>+K2041-J2041</f>
        <v>-57.903159999999843</v>
      </c>
    </row>
    <row r="2042" spans="1:12" x14ac:dyDescent="0.25">
      <c r="A2042" s="6">
        <v>60</v>
      </c>
      <c r="B2042" s="6" t="s">
        <v>104</v>
      </c>
      <c r="C2042" s="6" t="str">
        <f>A2042&amp;B2042</f>
        <v>60INDIAN AVE</v>
      </c>
      <c r="D2042" s="7">
        <v>186340</v>
      </c>
      <c r="E2042" s="7">
        <v>136570</v>
      </c>
      <c r="F2042" s="8">
        <f>+(D2042-E2042)*0.8*-1</f>
        <v>-39816</v>
      </c>
      <c r="G2042" s="9">
        <f>+F2042+D2042</f>
        <v>146524</v>
      </c>
      <c r="H2042" s="10">
        <v>4.3200000000000002E-2</v>
      </c>
      <c r="I2042" s="10">
        <v>3.8859999999999999E-2</v>
      </c>
      <c r="J2042" s="8">
        <f>+H2042*E2042</f>
        <v>5899.8240000000005</v>
      </c>
      <c r="K2042" s="8">
        <f>+G2042*I2042</f>
        <v>5693.9226399999998</v>
      </c>
      <c r="L2042" s="11">
        <f>+K2042-J2042</f>
        <v>-205.90136000000075</v>
      </c>
    </row>
    <row r="2043" spans="1:12" x14ac:dyDescent="0.25">
      <c r="A2043" s="6">
        <v>60</v>
      </c>
      <c r="B2043" s="6" t="s">
        <v>122</v>
      </c>
      <c r="C2043" s="6" t="str">
        <f>A2043&amp;B2043</f>
        <v>60MAPLE AVE</v>
      </c>
      <c r="D2043" s="7">
        <v>244020</v>
      </c>
      <c r="E2043" s="7">
        <v>143500</v>
      </c>
      <c r="F2043" s="8">
        <f>+(D2043-E2043)*0.8*-1</f>
        <v>-80416</v>
      </c>
      <c r="G2043" s="9">
        <f>+F2043+D2043</f>
        <v>163604</v>
      </c>
      <c r="H2043" s="10">
        <v>4.3200000000000002E-2</v>
      </c>
      <c r="I2043" s="10">
        <v>3.8859999999999999E-2</v>
      </c>
      <c r="J2043" s="8">
        <f>+H2043*E2043</f>
        <v>6199.2000000000007</v>
      </c>
      <c r="K2043" s="8">
        <f>+G2043*I2043</f>
        <v>6357.6514399999996</v>
      </c>
      <c r="L2043" s="11">
        <f>+K2043-J2043</f>
        <v>158.45143999999891</v>
      </c>
    </row>
    <row r="2044" spans="1:12" x14ac:dyDescent="0.25">
      <c r="A2044" s="6">
        <v>60</v>
      </c>
      <c r="B2044" s="6" t="s">
        <v>199</v>
      </c>
      <c r="C2044" s="6" t="str">
        <f>A2044&amp;B2044</f>
        <v>60ORANGEWOOD WEST</v>
      </c>
      <c r="D2044" s="7">
        <v>185220</v>
      </c>
      <c r="E2044" s="7">
        <v>106330</v>
      </c>
      <c r="F2044" s="8">
        <f>+(D2044-E2044)*0.8*-1</f>
        <v>-63112</v>
      </c>
      <c r="G2044" s="9">
        <f>+F2044+D2044</f>
        <v>122108</v>
      </c>
      <c r="H2044" s="10">
        <v>4.3200000000000002E-2</v>
      </c>
      <c r="I2044" s="10">
        <v>3.8859999999999999E-2</v>
      </c>
      <c r="J2044" s="8">
        <f>+H2044*E2044</f>
        <v>4593.4560000000001</v>
      </c>
      <c r="K2044" s="8">
        <f>+G2044*I2044</f>
        <v>4745.1168799999996</v>
      </c>
      <c r="L2044" s="11">
        <f>+K2044-J2044</f>
        <v>151.66087999999945</v>
      </c>
    </row>
    <row r="2045" spans="1:12" x14ac:dyDescent="0.25">
      <c r="A2045" s="6">
        <v>60</v>
      </c>
      <c r="B2045" s="6" t="s">
        <v>205</v>
      </c>
      <c r="C2045" s="6" t="str">
        <f>A2045&amp;B2045</f>
        <v>60PINE ST</v>
      </c>
      <c r="D2045" s="7">
        <v>325150</v>
      </c>
      <c r="E2045" s="7">
        <v>186620</v>
      </c>
      <c r="F2045" s="8">
        <f>+(D2045-E2045)*0.8*-1</f>
        <v>-110824</v>
      </c>
      <c r="G2045" s="9">
        <f>+F2045+D2045</f>
        <v>214326</v>
      </c>
      <c r="H2045" s="10">
        <v>4.3200000000000002E-2</v>
      </c>
      <c r="I2045" s="10">
        <v>3.8859999999999999E-2</v>
      </c>
      <c r="J2045" s="8">
        <f>+H2045*E2045</f>
        <v>8061.9840000000004</v>
      </c>
      <c r="K2045" s="8">
        <f>+G2045*I2045</f>
        <v>8328.7083600000005</v>
      </c>
      <c r="L2045" s="11">
        <f>+K2045-J2045</f>
        <v>266.72436000000016</v>
      </c>
    </row>
    <row r="2046" spans="1:12" x14ac:dyDescent="0.25">
      <c r="A2046" s="6">
        <v>60</v>
      </c>
      <c r="B2046" s="6" t="s">
        <v>216</v>
      </c>
      <c r="C2046" s="6" t="str">
        <f>A2046&amp;B2046</f>
        <v>60SELMA AVE</v>
      </c>
      <c r="D2046" s="7">
        <v>276290</v>
      </c>
      <c r="E2046" s="7">
        <v>203700</v>
      </c>
      <c r="F2046" s="8">
        <f>+(D2046-E2046)*0.8*-1</f>
        <v>-58072</v>
      </c>
      <c r="G2046" s="9">
        <f>+F2046+D2046</f>
        <v>218218</v>
      </c>
      <c r="H2046" s="10">
        <v>4.3200000000000002E-2</v>
      </c>
      <c r="I2046" s="10">
        <v>3.8859999999999999E-2</v>
      </c>
      <c r="J2046" s="8">
        <f>+H2046*E2046</f>
        <v>8799.84</v>
      </c>
      <c r="K2046" s="8">
        <f>+G2046*I2046</f>
        <v>8479.9514799999997</v>
      </c>
      <c r="L2046" s="11">
        <f>+K2046-J2046</f>
        <v>-319.88852000000043</v>
      </c>
    </row>
    <row r="2047" spans="1:12" x14ac:dyDescent="0.25">
      <c r="A2047" s="6">
        <v>60</v>
      </c>
      <c r="B2047" s="6" t="s">
        <v>223</v>
      </c>
      <c r="C2047" s="6" t="str">
        <f>A2047&amp;B2047</f>
        <v>60SILVER HILL RD</v>
      </c>
      <c r="D2047" s="7">
        <v>186200</v>
      </c>
      <c r="E2047" s="7">
        <v>130060</v>
      </c>
      <c r="F2047" s="8">
        <f>+(D2047-E2047)*0.8*-1</f>
        <v>-44912</v>
      </c>
      <c r="G2047" s="9">
        <f>+F2047+D2047</f>
        <v>141288</v>
      </c>
      <c r="H2047" s="10">
        <v>4.3200000000000002E-2</v>
      </c>
      <c r="I2047" s="10">
        <v>3.8859999999999999E-2</v>
      </c>
      <c r="J2047" s="8">
        <f>+H2047*E2047</f>
        <v>5618.5920000000006</v>
      </c>
      <c r="K2047" s="8">
        <f>+G2047*I2047</f>
        <v>5490.4516800000001</v>
      </c>
      <c r="L2047" s="11">
        <f>+K2047-J2047</f>
        <v>-128.14032000000043</v>
      </c>
    </row>
    <row r="2048" spans="1:12" x14ac:dyDescent="0.25">
      <c r="A2048" s="6">
        <v>60</v>
      </c>
      <c r="B2048" s="6" t="s">
        <v>236</v>
      </c>
      <c r="C2048" s="6" t="str">
        <f>A2048&amp;B2048</f>
        <v>60SUNSET DR</v>
      </c>
      <c r="D2048" s="7">
        <v>187040</v>
      </c>
      <c r="E2048" s="7">
        <v>121240</v>
      </c>
      <c r="F2048" s="8">
        <f>+(D2048-E2048)*0.8*-1</f>
        <v>-52640</v>
      </c>
      <c r="G2048" s="9">
        <f>+F2048+D2048</f>
        <v>134400</v>
      </c>
      <c r="H2048" s="10">
        <v>4.3200000000000002E-2</v>
      </c>
      <c r="I2048" s="10">
        <v>3.8859999999999999E-2</v>
      </c>
      <c r="J2048" s="8">
        <f>+H2048*E2048</f>
        <v>5237.5680000000002</v>
      </c>
      <c r="K2048" s="8">
        <f>+G2048*I2048</f>
        <v>5222.7839999999997</v>
      </c>
      <c r="L2048" s="11">
        <f>+K2048-J2048</f>
        <v>-14.78400000000056</v>
      </c>
    </row>
    <row r="2049" spans="1:12" x14ac:dyDescent="0.25">
      <c r="A2049" s="6">
        <v>61</v>
      </c>
      <c r="B2049" s="6" t="s">
        <v>1</v>
      </c>
      <c r="C2049" s="6" t="str">
        <f>A2049&amp;B2049</f>
        <v>61ACADEMY HILL RD</v>
      </c>
      <c r="D2049" s="7">
        <v>277410</v>
      </c>
      <c r="E2049" s="7">
        <v>190330</v>
      </c>
      <c r="F2049" s="8">
        <f>+(D2049-E2049)*0.8*-1</f>
        <v>-69664</v>
      </c>
      <c r="G2049" s="9">
        <f>+F2049+D2049</f>
        <v>207746</v>
      </c>
      <c r="H2049" s="10">
        <v>4.3200000000000002E-2</v>
      </c>
      <c r="I2049" s="10">
        <v>3.8859999999999999E-2</v>
      </c>
      <c r="J2049" s="8">
        <f>+H2049*E2049</f>
        <v>8222.2560000000012</v>
      </c>
      <c r="K2049" s="8">
        <f>+G2049*I2049</f>
        <v>8073.0095599999995</v>
      </c>
      <c r="L2049" s="11">
        <f>+K2049-J2049</f>
        <v>-149.24644000000171</v>
      </c>
    </row>
    <row r="2050" spans="1:12" x14ac:dyDescent="0.25">
      <c r="A2050" s="6">
        <v>61</v>
      </c>
      <c r="B2050" s="6" t="s">
        <v>13</v>
      </c>
      <c r="C2050" s="6" t="str">
        <f>A2050&amp;B2050</f>
        <v>61BELLEVIEW DR</v>
      </c>
      <c r="D2050" s="7">
        <v>254730</v>
      </c>
      <c r="E2050" s="7">
        <v>179270</v>
      </c>
      <c r="F2050" s="8">
        <f>+(D2050-E2050)*0.8*-1</f>
        <v>-60368</v>
      </c>
      <c r="G2050" s="9">
        <f>+F2050+D2050</f>
        <v>194362</v>
      </c>
      <c r="H2050" s="10">
        <v>4.3200000000000002E-2</v>
      </c>
      <c r="I2050" s="10">
        <v>3.8859999999999999E-2</v>
      </c>
      <c r="J2050" s="8">
        <f>+H2050*E2050</f>
        <v>7744.4640000000009</v>
      </c>
      <c r="K2050" s="8">
        <f>+G2050*I2050</f>
        <v>7552.9073199999993</v>
      </c>
      <c r="L2050" s="11">
        <f>+K2050-J2050</f>
        <v>-191.55668000000151</v>
      </c>
    </row>
    <row r="2051" spans="1:12" x14ac:dyDescent="0.25">
      <c r="A2051" s="6">
        <v>61</v>
      </c>
      <c r="B2051" s="6" t="s">
        <v>36</v>
      </c>
      <c r="C2051" s="6" t="str">
        <f>A2051&amp;B2051</f>
        <v>61COMMODORE COMMO</v>
      </c>
      <c r="D2051" s="7">
        <v>170450</v>
      </c>
      <c r="E2051" s="7">
        <v>93170</v>
      </c>
      <c r="F2051" s="8">
        <f>+(D2051-E2051)*0.8*-1</f>
        <v>-61824</v>
      </c>
      <c r="G2051" s="9">
        <f>+F2051+D2051</f>
        <v>108626</v>
      </c>
      <c r="H2051" s="10">
        <v>4.3200000000000002E-2</v>
      </c>
      <c r="I2051" s="10">
        <v>3.8859999999999999E-2</v>
      </c>
      <c r="J2051" s="8">
        <f>+H2051*E2051</f>
        <v>4024.9440000000004</v>
      </c>
      <c r="K2051" s="8">
        <f>+G2051*I2051</f>
        <v>4221.2063600000001</v>
      </c>
      <c r="L2051" s="11">
        <f>+K2051-J2051</f>
        <v>196.26235999999972</v>
      </c>
    </row>
    <row r="2052" spans="1:12" x14ac:dyDescent="0.25">
      <c r="A2052" s="6">
        <v>61</v>
      </c>
      <c r="B2052" s="6" t="s">
        <v>50</v>
      </c>
      <c r="C2052" s="6" t="str">
        <f>A2052&amp;B2052</f>
        <v>61DERBY NECK RD</v>
      </c>
      <c r="D2052" s="7">
        <v>346780</v>
      </c>
      <c r="E2052" s="7">
        <v>218470</v>
      </c>
      <c r="F2052" s="8">
        <f>+(D2052-E2052)*0.8*-1</f>
        <v>-102648</v>
      </c>
      <c r="G2052" s="9">
        <f>+F2052+D2052</f>
        <v>244132</v>
      </c>
      <c r="H2052" s="10">
        <v>4.3200000000000002E-2</v>
      </c>
      <c r="I2052" s="10">
        <v>3.8859999999999999E-2</v>
      </c>
      <c r="J2052" s="8">
        <f>+H2052*E2052</f>
        <v>9437.9040000000005</v>
      </c>
      <c r="K2052" s="8">
        <f>+G2052*I2052</f>
        <v>9486.9695200000006</v>
      </c>
      <c r="L2052" s="11">
        <f>+K2052-J2052</f>
        <v>49.065520000000106</v>
      </c>
    </row>
    <row r="2053" spans="1:12" x14ac:dyDescent="0.25">
      <c r="A2053" s="6">
        <v>61</v>
      </c>
      <c r="B2053" s="6" t="s">
        <v>52</v>
      </c>
      <c r="C2053" s="6" t="str">
        <f>A2053&amp;B2053</f>
        <v>61DERBYSHIRE</v>
      </c>
      <c r="D2053" s="7">
        <v>193550</v>
      </c>
      <c r="E2053" s="7">
        <v>115150</v>
      </c>
      <c r="F2053" s="8">
        <f>+(D2053-E2053)*0.8*-1</f>
        <v>-62720</v>
      </c>
      <c r="G2053" s="9">
        <f>+F2053+D2053</f>
        <v>130830</v>
      </c>
      <c r="H2053" s="10">
        <v>4.3200000000000002E-2</v>
      </c>
      <c r="I2053" s="10">
        <v>3.8859999999999999E-2</v>
      </c>
      <c r="J2053" s="8">
        <f>+H2053*E2053</f>
        <v>4974.4800000000005</v>
      </c>
      <c r="K2053" s="8">
        <f>+G2053*I2053</f>
        <v>5084.0537999999997</v>
      </c>
      <c r="L2053" s="11">
        <f>+K2053-J2053</f>
        <v>109.57379999999921</v>
      </c>
    </row>
    <row r="2054" spans="1:12" x14ac:dyDescent="0.25">
      <c r="A2054" s="6">
        <v>61</v>
      </c>
      <c r="B2054" s="6" t="s">
        <v>62</v>
      </c>
      <c r="C2054" s="6" t="str">
        <f>A2054&amp;B2054</f>
        <v>61EIGHTH ST</v>
      </c>
      <c r="D2054" s="7">
        <v>220850</v>
      </c>
      <c r="E2054" s="7">
        <v>106820</v>
      </c>
      <c r="F2054" s="8">
        <f>+(D2054-E2054)*0.8*-1</f>
        <v>-91224</v>
      </c>
      <c r="G2054" s="9">
        <f>+F2054+D2054</f>
        <v>129626</v>
      </c>
      <c r="H2054" s="10">
        <v>4.3200000000000002E-2</v>
      </c>
      <c r="I2054" s="10">
        <v>3.8859999999999999E-2</v>
      </c>
      <c r="J2054" s="8">
        <f>+H2054*E2054</f>
        <v>4614.6239999999998</v>
      </c>
      <c r="K2054" s="8">
        <f>+G2054*I2054</f>
        <v>5037.2663599999996</v>
      </c>
      <c r="L2054" s="11">
        <f>+K2054-J2054</f>
        <v>422.64235999999983</v>
      </c>
    </row>
    <row r="2055" spans="1:12" x14ac:dyDescent="0.25">
      <c r="A2055" s="12">
        <v>61</v>
      </c>
      <c r="B2055" s="12" t="s">
        <v>66</v>
      </c>
      <c r="C2055" s="6" t="str">
        <f>A2055&amp;B2055</f>
        <v>61EMMETT AVE</v>
      </c>
      <c r="D2055" s="13">
        <v>169820</v>
      </c>
      <c r="E2055" s="13">
        <v>91560</v>
      </c>
      <c r="F2055" s="8">
        <f>+(D2055-E2055)*0.8*-1</f>
        <v>-62608</v>
      </c>
      <c r="G2055" s="9">
        <f>+F2055+D2055</f>
        <v>107212</v>
      </c>
      <c r="H2055" s="10">
        <v>4.3200000000000002E-2</v>
      </c>
      <c r="I2055" s="10">
        <v>3.8859999999999999E-2</v>
      </c>
      <c r="J2055" s="8">
        <f>+H2055*E2055</f>
        <v>3955.3920000000003</v>
      </c>
      <c r="K2055" s="8">
        <f>+G2055*I2055</f>
        <v>4166.2583199999999</v>
      </c>
      <c r="L2055" s="11">
        <f>+K2055-J2055</f>
        <v>210.86631999999963</v>
      </c>
    </row>
    <row r="2056" spans="1:12" x14ac:dyDescent="0.25">
      <c r="A2056" s="6">
        <v>61</v>
      </c>
      <c r="B2056" s="6" t="s">
        <v>78</v>
      </c>
      <c r="C2056" s="6" t="str">
        <f>A2056&amp;B2056</f>
        <v>61FRANKLIN AVE</v>
      </c>
      <c r="D2056" s="7">
        <v>405300</v>
      </c>
      <c r="E2056" s="7">
        <v>268800</v>
      </c>
      <c r="F2056" s="8">
        <f>+(D2056-E2056)*0.8*-1</f>
        <v>-109200</v>
      </c>
      <c r="G2056" s="9">
        <f>+F2056+D2056</f>
        <v>296100</v>
      </c>
      <c r="H2056" s="10">
        <v>4.3200000000000002E-2</v>
      </c>
      <c r="I2056" s="10">
        <v>3.8859999999999999E-2</v>
      </c>
      <c r="J2056" s="8">
        <f>+H2056*E2056</f>
        <v>11612.16</v>
      </c>
      <c r="K2056" s="8">
        <f>+G2056*I2056</f>
        <v>11506.446</v>
      </c>
      <c r="L2056" s="11">
        <f>+K2056-J2056</f>
        <v>-105.71399999999994</v>
      </c>
    </row>
    <row r="2057" spans="1:12" x14ac:dyDescent="0.25">
      <c r="A2057" s="12">
        <v>61</v>
      </c>
      <c r="B2057" s="12" t="s">
        <v>87</v>
      </c>
      <c r="C2057" s="6" t="str">
        <f>A2057&amp;B2057</f>
        <v>61GROVE AVE</v>
      </c>
      <c r="D2057" s="13">
        <v>284270</v>
      </c>
      <c r="E2057" s="13">
        <v>170590</v>
      </c>
      <c r="F2057" s="8">
        <f>+(D2057-E2057)*0.8*-1</f>
        <v>-90944</v>
      </c>
      <c r="G2057" s="9">
        <f>+F2057+D2057</f>
        <v>193326</v>
      </c>
      <c r="H2057" s="10">
        <v>4.3200000000000002E-2</v>
      </c>
      <c r="I2057" s="10">
        <v>3.8859999999999999E-2</v>
      </c>
      <c r="J2057" s="8">
        <f>+H2057*E2057</f>
        <v>7369.4880000000003</v>
      </c>
      <c r="K2057" s="8">
        <f>+G2057*I2057</f>
        <v>7512.6483600000001</v>
      </c>
      <c r="L2057" s="11">
        <f>+K2057-J2057</f>
        <v>143.16035999999986</v>
      </c>
    </row>
    <row r="2058" spans="1:12" x14ac:dyDescent="0.25">
      <c r="A2058" s="6">
        <v>61</v>
      </c>
      <c r="B2058" s="6" t="s">
        <v>103</v>
      </c>
      <c r="C2058" s="6" t="str">
        <f>A2058&amp;B2058</f>
        <v>61IDA AVE</v>
      </c>
      <c r="D2058" s="7">
        <v>198940</v>
      </c>
      <c r="E2058" s="7">
        <v>139510</v>
      </c>
      <c r="F2058" s="8">
        <f>+(D2058-E2058)*0.8*-1</f>
        <v>-47544</v>
      </c>
      <c r="G2058" s="9">
        <f>+F2058+D2058</f>
        <v>151396</v>
      </c>
      <c r="H2058" s="10">
        <v>4.3200000000000002E-2</v>
      </c>
      <c r="I2058" s="10">
        <v>3.8859999999999999E-2</v>
      </c>
      <c r="J2058" s="8">
        <f>+H2058*E2058</f>
        <v>6026.8320000000003</v>
      </c>
      <c r="K2058" s="8">
        <f>+G2058*I2058</f>
        <v>5883.24856</v>
      </c>
      <c r="L2058" s="11">
        <f>+K2058-J2058</f>
        <v>-143.58344000000034</v>
      </c>
    </row>
    <row r="2059" spans="1:12" x14ac:dyDescent="0.25">
      <c r="A2059" s="12">
        <v>61</v>
      </c>
      <c r="B2059" s="12" t="s">
        <v>122</v>
      </c>
      <c r="C2059" s="6" t="str">
        <f>A2059&amp;B2059</f>
        <v>61MAPLE AVE</v>
      </c>
      <c r="D2059" s="13">
        <v>282170</v>
      </c>
      <c r="E2059" s="13">
        <v>158760</v>
      </c>
      <c r="F2059" s="8">
        <f>+(D2059-E2059)*0.8*-1</f>
        <v>-98728</v>
      </c>
      <c r="G2059" s="9">
        <f>+F2059+D2059</f>
        <v>183442</v>
      </c>
      <c r="H2059" s="10">
        <v>4.3200000000000002E-2</v>
      </c>
      <c r="I2059" s="10">
        <v>3.8859999999999999E-2</v>
      </c>
      <c r="J2059" s="8">
        <f>+H2059*E2059</f>
        <v>6858.4320000000007</v>
      </c>
      <c r="K2059" s="8">
        <f>+G2059*I2059</f>
        <v>7128.5561200000002</v>
      </c>
      <c r="L2059" s="11">
        <f>+K2059-J2059</f>
        <v>270.12411999999949</v>
      </c>
    </row>
    <row r="2060" spans="1:12" x14ac:dyDescent="0.25">
      <c r="A2060" s="6">
        <v>61</v>
      </c>
      <c r="B2060" s="6" t="s">
        <v>184</v>
      </c>
      <c r="C2060" s="6" t="str">
        <f>A2060&amp;B2060</f>
        <v>61MCLAUGHLIN TERR</v>
      </c>
      <c r="D2060" s="7">
        <v>113120</v>
      </c>
      <c r="E2060" s="7">
        <v>67900</v>
      </c>
      <c r="F2060" s="8">
        <f>+(D2060-E2060)*0.8*-1</f>
        <v>-36176</v>
      </c>
      <c r="G2060" s="9">
        <f>+F2060+D2060</f>
        <v>76944</v>
      </c>
      <c r="H2060" s="10">
        <v>4.3200000000000002E-2</v>
      </c>
      <c r="I2060" s="10">
        <v>3.8859999999999999E-2</v>
      </c>
      <c r="J2060" s="8">
        <f>+H2060*E2060</f>
        <v>2933.28</v>
      </c>
      <c r="K2060" s="8">
        <f>+G2060*I2060</f>
        <v>2990.0438399999998</v>
      </c>
      <c r="L2060" s="11">
        <f>+K2060-J2060</f>
        <v>56.763839999999618</v>
      </c>
    </row>
    <row r="2061" spans="1:12" x14ac:dyDescent="0.25">
      <c r="A2061" s="6">
        <v>61</v>
      </c>
      <c r="B2061" s="6" t="s">
        <v>189</v>
      </c>
      <c r="C2061" s="6" t="str">
        <f>A2061&amp;B2061</f>
        <v>61MT PLEASANT ST</v>
      </c>
      <c r="D2061" s="7">
        <v>148190</v>
      </c>
      <c r="E2061" s="7">
        <v>93590</v>
      </c>
      <c r="F2061" s="8">
        <f>+(D2061-E2061)*0.8*-1</f>
        <v>-43680</v>
      </c>
      <c r="G2061" s="9">
        <f>+F2061+D2061</f>
        <v>104510</v>
      </c>
      <c r="H2061" s="10">
        <v>4.3200000000000002E-2</v>
      </c>
      <c r="I2061" s="10">
        <v>3.8859999999999999E-2</v>
      </c>
      <c r="J2061" s="8">
        <f>+H2061*E2061</f>
        <v>4043.0880000000002</v>
      </c>
      <c r="K2061" s="8">
        <f>+G2061*I2061</f>
        <v>4061.2585999999997</v>
      </c>
      <c r="L2061" s="11">
        <f>+K2061-J2061</f>
        <v>18.170599999999467</v>
      </c>
    </row>
    <row r="2062" spans="1:12" x14ac:dyDescent="0.25">
      <c r="A2062" s="6">
        <v>61</v>
      </c>
      <c r="B2062" s="6" t="s">
        <v>199</v>
      </c>
      <c r="C2062" s="6" t="str">
        <f>A2062&amp;B2062</f>
        <v>61ORANGEWOOD WEST</v>
      </c>
      <c r="D2062" s="7">
        <v>208740</v>
      </c>
      <c r="E2062" s="7">
        <v>117180</v>
      </c>
      <c r="F2062" s="8">
        <f>+(D2062-E2062)*0.8*-1</f>
        <v>-73248</v>
      </c>
      <c r="G2062" s="9">
        <f>+F2062+D2062</f>
        <v>135492</v>
      </c>
      <c r="H2062" s="10">
        <v>4.3200000000000002E-2</v>
      </c>
      <c r="I2062" s="10">
        <v>3.8859999999999999E-2</v>
      </c>
      <c r="J2062" s="8">
        <f>+H2062*E2062</f>
        <v>5062.1760000000004</v>
      </c>
      <c r="K2062" s="8">
        <f>+G2062*I2062</f>
        <v>5265.2191199999997</v>
      </c>
      <c r="L2062" s="11">
        <f>+K2062-J2062</f>
        <v>203.04311999999936</v>
      </c>
    </row>
    <row r="2063" spans="1:12" ht="15.75" thickBot="1" x14ac:dyDescent="0.3">
      <c r="A2063" s="6">
        <v>61</v>
      </c>
      <c r="B2063" s="6" t="s">
        <v>216</v>
      </c>
      <c r="C2063" s="6" t="str">
        <f>A2063&amp;B2063</f>
        <v>61SELMA AVE</v>
      </c>
      <c r="D2063" s="7">
        <v>276290</v>
      </c>
      <c r="E2063" s="7">
        <v>190540</v>
      </c>
      <c r="F2063" s="8">
        <f>+(D2063-E2063)*0.8*-1</f>
        <v>-68600</v>
      </c>
      <c r="G2063" s="9">
        <f>+F2063+D2063</f>
        <v>207690</v>
      </c>
      <c r="H2063" s="10">
        <v>4.3200000000000002E-2</v>
      </c>
      <c r="I2063" s="10">
        <v>3.8859999999999999E-2</v>
      </c>
      <c r="J2063" s="8">
        <f>+H2063*E2063</f>
        <v>8231.3280000000013</v>
      </c>
      <c r="K2063" s="8">
        <f>+G2063*I2063</f>
        <v>8070.8333999999995</v>
      </c>
      <c r="L2063" s="11">
        <f>+K2063-J2063</f>
        <v>-160.49460000000181</v>
      </c>
    </row>
    <row r="2064" spans="1:12" x14ac:dyDescent="0.25">
      <c r="A2064" s="14">
        <v>61</v>
      </c>
      <c r="B2064" s="14" t="s">
        <v>217</v>
      </c>
      <c r="C2064" s="6" t="str">
        <f>A2064&amp;B2064</f>
        <v>61SENTINEL HILL RD</v>
      </c>
      <c r="D2064" s="15">
        <v>285880</v>
      </c>
      <c r="E2064" s="15">
        <v>214130</v>
      </c>
      <c r="F2064" s="8">
        <f>+(D2064-E2064)*0.8*-1</f>
        <v>-57400</v>
      </c>
      <c r="G2064" s="9">
        <f>+F2064+D2064</f>
        <v>228480</v>
      </c>
      <c r="H2064" s="10">
        <v>4.3200000000000002E-2</v>
      </c>
      <c r="I2064" s="10">
        <v>3.8859999999999999E-2</v>
      </c>
      <c r="J2064" s="8">
        <f>+H2064*E2064</f>
        <v>9250.4160000000011</v>
      </c>
      <c r="K2064" s="8">
        <f>+G2064*I2064</f>
        <v>8878.7327999999998</v>
      </c>
      <c r="L2064" s="11">
        <f>+K2064-J2064</f>
        <v>-371.68320000000131</v>
      </c>
    </row>
    <row r="2065" spans="1:12" x14ac:dyDescent="0.25">
      <c r="A2065" s="6" t="s">
        <v>273</v>
      </c>
      <c r="B2065" s="6" t="s">
        <v>219</v>
      </c>
      <c r="C2065" s="6" t="str">
        <f>A2065&amp;B2065</f>
        <v>61-2SEYMOUR AVE</v>
      </c>
      <c r="D2065" s="7">
        <v>223720</v>
      </c>
      <c r="E2065" s="7">
        <v>138740</v>
      </c>
      <c r="F2065" s="8">
        <f>+(D2065-E2065)*0.8*-1</f>
        <v>-67984</v>
      </c>
      <c r="G2065" s="9">
        <f>+F2065+D2065</f>
        <v>155736</v>
      </c>
      <c r="H2065" s="10">
        <v>4.3200000000000002E-2</v>
      </c>
      <c r="I2065" s="10">
        <v>3.8859999999999999E-2</v>
      </c>
      <c r="J2065" s="8">
        <f>+H2065*E2065</f>
        <v>5993.5680000000002</v>
      </c>
      <c r="K2065" s="8">
        <f>+G2065*I2065</f>
        <v>6051.9009599999999</v>
      </c>
      <c r="L2065" s="11">
        <f>+K2065-J2065</f>
        <v>58.33295999999973</v>
      </c>
    </row>
    <row r="2066" spans="1:12" ht="15.75" thickBot="1" x14ac:dyDescent="0.3">
      <c r="A2066" s="16" t="s">
        <v>274</v>
      </c>
      <c r="B2066" s="16" t="s">
        <v>219</v>
      </c>
      <c r="C2066" s="6" t="str">
        <f>A2066&amp;B2066</f>
        <v>61-1SEYMOUR AVE</v>
      </c>
      <c r="D2066" s="17">
        <v>245770</v>
      </c>
      <c r="E2066" s="17">
        <v>174510</v>
      </c>
      <c r="F2066" s="8">
        <f>+(D2066-E2066)*0.8*-1</f>
        <v>-57008</v>
      </c>
      <c r="G2066" s="9">
        <f>+F2066+D2066</f>
        <v>188762</v>
      </c>
      <c r="H2066" s="10">
        <v>4.3200000000000002E-2</v>
      </c>
      <c r="I2066" s="10">
        <v>3.8859999999999999E-2</v>
      </c>
      <c r="J2066" s="8">
        <f>+H2066*E2066</f>
        <v>7538.8320000000003</v>
      </c>
      <c r="K2066" s="8">
        <f>+G2066*I2066</f>
        <v>7335.2913199999994</v>
      </c>
      <c r="L2066" s="11">
        <f>+K2066-J2066</f>
        <v>-203.54068000000098</v>
      </c>
    </row>
    <row r="2067" spans="1:12" x14ac:dyDescent="0.25">
      <c r="A2067" s="6" t="s">
        <v>275</v>
      </c>
      <c r="B2067" s="6" t="s">
        <v>219</v>
      </c>
      <c r="C2067" s="6" t="str">
        <f>A2067&amp;B2067</f>
        <v>61-3SEYMOUR AVE</v>
      </c>
      <c r="D2067" s="7">
        <v>223720</v>
      </c>
      <c r="E2067" s="7">
        <v>138740</v>
      </c>
      <c r="F2067" s="8">
        <f>+(D2067-E2067)*0.8*-1</f>
        <v>-67984</v>
      </c>
      <c r="G2067" s="9">
        <f>+F2067+D2067</f>
        <v>155736</v>
      </c>
      <c r="H2067" s="10">
        <v>4.3200000000000002E-2</v>
      </c>
      <c r="I2067" s="10">
        <v>3.8859999999999999E-2</v>
      </c>
      <c r="J2067" s="8">
        <f>+H2067*E2067</f>
        <v>5993.5680000000002</v>
      </c>
      <c r="K2067" s="8">
        <f>+G2067*I2067</f>
        <v>6051.9009599999999</v>
      </c>
      <c r="L2067" s="11">
        <f>+K2067-J2067</f>
        <v>58.33295999999973</v>
      </c>
    </row>
    <row r="2068" spans="1:12" x14ac:dyDescent="0.25">
      <c r="A2068" s="6" t="s">
        <v>276</v>
      </c>
      <c r="B2068" s="6" t="s">
        <v>219</v>
      </c>
      <c r="C2068" s="6" t="str">
        <f>A2068&amp;B2068</f>
        <v>61-4SEYMOUR AVE</v>
      </c>
      <c r="D2068" s="7">
        <v>234920</v>
      </c>
      <c r="E2068" s="7">
        <v>154980</v>
      </c>
      <c r="F2068" s="8">
        <f>+(D2068-E2068)*0.8*-1</f>
        <v>-63952</v>
      </c>
      <c r="G2068" s="9">
        <f>+F2068+D2068</f>
        <v>170968</v>
      </c>
      <c r="H2068" s="10">
        <v>4.3200000000000002E-2</v>
      </c>
      <c r="I2068" s="10">
        <v>3.8859999999999999E-2</v>
      </c>
      <c r="J2068" s="8">
        <f>+H2068*E2068</f>
        <v>6695.1360000000004</v>
      </c>
      <c r="K2068" s="8">
        <f>+G2068*I2068</f>
        <v>6643.8164799999995</v>
      </c>
      <c r="L2068" s="11">
        <f>+K2068-J2068</f>
        <v>-51.319520000000921</v>
      </c>
    </row>
    <row r="2069" spans="1:12" x14ac:dyDescent="0.25">
      <c r="A2069" s="6">
        <v>61</v>
      </c>
      <c r="B2069" s="6" t="s">
        <v>234</v>
      </c>
      <c r="C2069" s="6" t="str">
        <f>A2069&amp;B2069</f>
        <v>61SUMMIT COMMONS</v>
      </c>
      <c r="D2069" s="7">
        <v>205940</v>
      </c>
      <c r="E2069" s="7">
        <v>109690</v>
      </c>
      <c r="F2069" s="8">
        <f>+(D2069-E2069)*0.8*-1</f>
        <v>-77000</v>
      </c>
      <c r="G2069" s="9">
        <f>+F2069+D2069</f>
        <v>128940</v>
      </c>
      <c r="H2069" s="10">
        <v>4.3200000000000002E-2</v>
      </c>
      <c r="I2069" s="10">
        <v>3.8859999999999999E-2</v>
      </c>
      <c r="J2069" s="8">
        <f>+H2069*E2069</f>
        <v>4738.6080000000002</v>
      </c>
      <c r="K2069" s="8">
        <f>+G2069*I2069</f>
        <v>5010.6084000000001</v>
      </c>
      <c r="L2069" s="11">
        <f>+K2069-J2069</f>
        <v>272.0003999999999</v>
      </c>
    </row>
    <row r="2070" spans="1:12" x14ac:dyDescent="0.25">
      <c r="A2070" s="6">
        <v>62</v>
      </c>
      <c r="B2070" s="6" t="s">
        <v>6</v>
      </c>
      <c r="C2070" s="6" t="str">
        <f>A2070&amp;B2070</f>
        <v>62ATWATER AVE</v>
      </c>
      <c r="D2070" s="7">
        <v>342790</v>
      </c>
      <c r="E2070" s="7">
        <v>278180</v>
      </c>
      <c r="F2070" s="8">
        <f>+(D2070-E2070)*0.8*-1</f>
        <v>-51688</v>
      </c>
      <c r="G2070" s="9">
        <f>+F2070+D2070</f>
        <v>291102</v>
      </c>
      <c r="H2070" s="10">
        <v>4.3200000000000002E-2</v>
      </c>
      <c r="I2070" s="10">
        <v>3.8859999999999999E-2</v>
      </c>
      <c r="J2070" s="8">
        <f>+H2070*E2070</f>
        <v>12017.376</v>
      </c>
      <c r="K2070" s="8">
        <f>+G2070*I2070</f>
        <v>11312.22372</v>
      </c>
      <c r="L2070" s="11">
        <f>+K2070-J2070</f>
        <v>-705.15228000000025</v>
      </c>
    </row>
    <row r="2071" spans="1:12" x14ac:dyDescent="0.25">
      <c r="A2071" s="6">
        <v>62</v>
      </c>
      <c r="B2071" s="6" t="s">
        <v>31</v>
      </c>
      <c r="C2071" s="6" t="str">
        <f>A2071&amp;B2071</f>
        <v>62CHESTNUT DR</v>
      </c>
      <c r="D2071" s="7">
        <v>224280</v>
      </c>
      <c r="E2071" s="7">
        <v>146090</v>
      </c>
      <c r="F2071" s="8">
        <f>+(D2071-E2071)*0.8*-1</f>
        <v>-62552</v>
      </c>
      <c r="G2071" s="9">
        <f>+F2071+D2071</f>
        <v>161728</v>
      </c>
      <c r="H2071" s="10">
        <v>4.3200000000000002E-2</v>
      </c>
      <c r="I2071" s="10">
        <v>3.8859999999999999E-2</v>
      </c>
      <c r="J2071" s="8">
        <f>+H2071*E2071</f>
        <v>6311.0880000000006</v>
      </c>
      <c r="K2071" s="8">
        <f>+G2071*I2071</f>
        <v>6284.7500799999998</v>
      </c>
      <c r="L2071" s="11">
        <f>+K2071-J2071</f>
        <v>-26.33792000000085</v>
      </c>
    </row>
    <row r="2072" spans="1:12" x14ac:dyDescent="0.25">
      <c r="A2072" s="6">
        <v>62</v>
      </c>
      <c r="B2072" s="6" t="s">
        <v>36</v>
      </c>
      <c r="C2072" s="6" t="str">
        <f>A2072&amp;B2072</f>
        <v>62COMMODORE COMMO</v>
      </c>
      <c r="D2072" s="7">
        <v>170450</v>
      </c>
      <c r="E2072" s="7">
        <v>93170</v>
      </c>
      <c r="F2072" s="8">
        <f>+(D2072-E2072)*0.8*-1</f>
        <v>-61824</v>
      </c>
      <c r="G2072" s="9">
        <f>+F2072+D2072</f>
        <v>108626</v>
      </c>
      <c r="H2072" s="10">
        <v>4.3200000000000002E-2</v>
      </c>
      <c r="I2072" s="10">
        <v>3.8859999999999999E-2</v>
      </c>
      <c r="J2072" s="8">
        <f>+H2072*E2072</f>
        <v>4024.9440000000004</v>
      </c>
      <c r="K2072" s="8">
        <f>+G2072*I2072</f>
        <v>4221.2063600000001</v>
      </c>
      <c r="L2072" s="11">
        <f>+K2072-J2072</f>
        <v>196.26235999999972</v>
      </c>
    </row>
    <row r="2073" spans="1:12" x14ac:dyDescent="0.25">
      <c r="A2073" s="6">
        <v>62</v>
      </c>
      <c r="B2073" s="6" t="s">
        <v>40</v>
      </c>
      <c r="C2073" s="6" t="str">
        <f>A2073&amp;B2073</f>
        <v>62COPPOLA TERR</v>
      </c>
      <c r="D2073" s="7">
        <v>172060</v>
      </c>
      <c r="E2073" s="7">
        <v>118930</v>
      </c>
      <c r="F2073" s="8">
        <f>+(D2073-E2073)*0.8*-1</f>
        <v>-42504</v>
      </c>
      <c r="G2073" s="9">
        <f>+F2073+D2073</f>
        <v>129556</v>
      </c>
      <c r="H2073" s="10">
        <v>4.3200000000000002E-2</v>
      </c>
      <c r="I2073" s="10">
        <v>3.8859999999999999E-2</v>
      </c>
      <c r="J2073" s="8">
        <f>+H2073*E2073</f>
        <v>5137.7759999999998</v>
      </c>
      <c r="K2073" s="8">
        <f>+G2073*I2073</f>
        <v>5034.5461599999999</v>
      </c>
      <c r="L2073" s="11">
        <f>+K2073-J2073</f>
        <v>-103.22983999999997</v>
      </c>
    </row>
    <row r="2074" spans="1:12" x14ac:dyDescent="0.25">
      <c r="A2074" s="6">
        <v>62</v>
      </c>
      <c r="B2074" s="6" t="s">
        <v>52</v>
      </c>
      <c r="C2074" s="6" t="str">
        <f>A2074&amp;B2074</f>
        <v>62DERBYSHIRE</v>
      </c>
      <c r="D2074" s="7">
        <v>194320</v>
      </c>
      <c r="E2074" s="7">
        <v>118020</v>
      </c>
      <c r="F2074" s="8">
        <f>+(D2074-E2074)*0.8*-1</f>
        <v>-61040</v>
      </c>
      <c r="G2074" s="9">
        <f>+F2074+D2074</f>
        <v>133280</v>
      </c>
      <c r="H2074" s="10">
        <v>4.3200000000000002E-2</v>
      </c>
      <c r="I2074" s="10">
        <v>3.8859999999999999E-2</v>
      </c>
      <c r="J2074" s="8">
        <f>+H2074*E2074</f>
        <v>5098.4639999999999</v>
      </c>
      <c r="K2074" s="8">
        <f>+G2074*I2074</f>
        <v>5179.2608</v>
      </c>
      <c r="L2074" s="11">
        <f>+K2074-J2074</f>
        <v>80.796800000000076</v>
      </c>
    </row>
    <row r="2075" spans="1:12" x14ac:dyDescent="0.25">
      <c r="A2075" s="6">
        <v>62</v>
      </c>
      <c r="B2075" s="6" t="s">
        <v>62</v>
      </c>
      <c r="C2075" s="6" t="str">
        <f>A2075&amp;B2075</f>
        <v>62EIGHTH ST</v>
      </c>
      <c r="D2075" s="7">
        <v>492310</v>
      </c>
      <c r="E2075" s="7">
        <v>257670</v>
      </c>
      <c r="F2075" s="8">
        <f>+(D2075-E2075)*0.8*-1</f>
        <v>-187712</v>
      </c>
      <c r="G2075" s="9">
        <f>+F2075+D2075</f>
        <v>304598</v>
      </c>
      <c r="H2075" s="10">
        <v>4.3200000000000002E-2</v>
      </c>
      <c r="I2075" s="10">
        <v>3.8859999999999999E-2</v>
      </c>
      <c r="J2075" s="8">
        <f>+H2075*E2075</f>
        <v>11131.344000000001</v>
      </c>
      <c r="K2075" s="8">
        <f>+G2075*I2075</f>
        <v>11836.67828</v>
      </c>
      <c r="L2075" s="11">
        <f>+K2075-J2075</f>
        <v>705.33427999999913</v>
      </c>
    </row>
    <row r="2076" spans="1:12" x14ac:dyDescent="0.25">
      <c r="A2076" s="6">
        <v>62</v>
      </c>
      <c r="B2076" s="6" t="s">
        <v>78</v>
      </c>
      <c r="C2076" s="6" t="str">
        <f>A2076&amp;B2076</f>
        <v>62FRANKLIN AVE</v>
      </c>
      <c r="D2076" s="7">
        <v>268450</v>
      </c>
      <c r="E2076" s="7">
        <v>178570</v>
      </c>
      <c r="F2076" s="8">
        <f>+(D2076-E2076)*0.8*-1</f>
        <v>-71904</v>
      </c>
      <c r="G2076" s="9">
        <f>+F2076+D2076</f>
        <v>196546</v>
      </c>
      <c r="H2076" s="10">
        <v>4.3200000000000002E-2</v>
      </c>
      <c r="I2076" s="10">
        <v>3.8859999999999999E-2</v>
      </c>
      <c r="J2076" s="8">
        <f>+H2076*E2076</f>
        <v>7714.2240000000002</v>
      </c>
      <c r="K2076" s="8">
        <f>+G2076*I2076</f>
        <v>7637.7775599999995</v>
      </c>
      <c r="L2076" s="11">
        <f>+K2076-J2076</f>
        <v>-76.446440000000621</v>
      </c>
    </row>
    <row r="2077" spans="1:12" x14ac:dyDescent="0.25">
      <c r="A2077" s="6">
        <v>62</v>
      </c>
      <c r="B2077" s="6" t="s">
        <v>94</v>
      </c>
      <c r="C2077" s="6" t="str">
        <f>A2077&amp;B2077</f>
        <v>62HIGH ST</v>
      </c>
      <c r="D2077" s="7">
        <v>215040</v>
      </c>
      <c r="E2077" s="7">
        <v>101150</v>
      </c>
      <c r="F2077" s="8">
        <f>+(D2077-E2077)*0.8*-1</f>
        <v>-91112</v>
      </c>
      <c r="G2077" s="9">
        <f>+F2077+D2077</f>
        <v>123928</v>
      </c>
      <c r="H2077" s="10">
        <v>4.3200000000000002E-2</v>
      </c>
      <c r="I2077" s="10">
        <v>3.8859999999999999E-2</v>
      </c>
      <c r="J2077" s="8">
        <f>+H2077*E2077</f>
        <v>4369.68</v>
      </c>
      <c r="K2077" s="8">
        <f>+G2077*I2077</f>
        <v>4815.8420799999994</v>
      </c>
      <c r="L2077" s="11">
        <f>+K2077-J2077</f>
        <v>446.16207999999915</v>
      </c>
    </row>
    <row r="2078" spans="1:12" x14ac:dyDescent="0.25">
      <c r="A2078" s="6">
        <v>62</v>
      </c>
      <c r="B2078" s="6" t="s">
        <v>98</v>
      </c>
      <c r="C2078" s="6" t="str">
        <f>A2078&amp;B2078</f>
        <v>62HILLCREST AVE</v>
      </c>
      <c r="D2078" s="7">
        <v>182280</v>
      </c>
      <c r="E2078" s="7">
        <v>126140</v>
      </c>
      <c r="F2078" s="8">
        <f>+(D2078-E2078)*0.8*-1</f>
        <v>-44912</v>
      </c>
      <c r="G2078" s="9">
        <f>+F2078+D2078</f>
        <v>137368</v>
      </c>
      <c r="H2078" s="10">
        <v>4.3200000000000002E-2</v>
      </c>
      <c r="I2078" s="10">
        <v>3.8859999999999999E-2</v>
      </c>
      <c r="J2078" s="8">
        <f>+H2078*E2078</f>
        <v>5449.2480000000005</v>
      </c>
      <c r="K2078" s="8">
        <f>+G2078*I2078</f>
        <v>5338.1204799999996</v>
      </c>
      <c r="L2078" s="11">
        <f>+K2078-J2078</f>
        <v>-111.12752000000091</v>
      </c>
    </row>
    <row r="2079" spans="1:12" x14ac:dyDescent="0.25">
      <c r="A2079" s="6">
        <v>62</v>
      </c>
      <c r="B2079" s="6" t="s">
        <v>109</v>
      </c>
      <c r="C2079" s="6" t="str">
        <f>A2079&amp;B2079</f>
        <v>62KINGS COURT</v>
      </c>
      <c r="D2079" s="7">
        <v>185080</v>
      </c>
      <c r="E2079" s="7">
        <v>131040</v>
      </c>
      <c r="F2079" s="8">
        <f>+(D2079-E2079)*0.8*-1</f>
        <v>-43232</v>
      </c>
      <c r="G2079" s="9">
        <f>+F2079+D2079</f>
        <v>141848</v>
      </c>
      <c r="H2079" s="10">
        <v>4.3200000000000002E-2</v>
      </c>
      <c r="I2079" s="10">
        <v>3.8859999999999999E-2</v>
      </c>
      <c r="J2079" s="8">
        <f>+H2079*E2079</f>
        <v>5660.9279999999999</v>
      </c>
      <c r="K2079" s="8">
        <f>+G2079*I2079</f>
        <v>5512.2132799999999</v>
      </c>
      <c r="L2079" s="11">
        <f>+K2079-J2079</f>
        <v>-148.71471999999994</v>
      </c>
    </row>
    <row r="2080" spans="1:12" x14ac:dyDescent="0.25">
      <c r="A2080" s="6">
        <v>62</v>
      </c>
      <c r="B2080" s="6" t="s">
        <v>112</v>
      </c>
      <c r="C2080" s="6" t="str">
        <f>A2080&amp;B2080</f>
        <v>62LAKEVIEW TERR</v>
      </c>
      <c r="D2080" s="7">
        <v>233730</v>
      </c>
      <c r="E2080" s="7">
        <v>105980</v>
      </c>
      <c r="F2080" s="8">
        <f>+(D2080-E2080)*0.8*-1</f>
        <v>-102200</v>
      </c>
      <c r="G2080" s="9">
        <f>+F2080+D2080</f>
        <v>131530</v>
      </c>
      <c r="H2080" s="10">
        <v>4.3200000000000002E-2</v>
      </c>
      <c r="I2080" s="10">
        <v>3.8859999999999999E-2</v>
      </c>
      <c r="J2080" s="8">
        <f>+H2080*E2080</f>
        <v>4578.3360000000002</v>
      </c>
      <c r="K2080" s="8">
        <f>+G2080*I2080</f>
        <v>5111.2557999999999</v>
      </c>
      <c r="L2080" s="11">
        <f>+K2080-J2080</f>
        <v>532.91979999999967</v>
      </c>
    </row>
    <row r="2081" spans="1:12" x14ac:dyDescent="0.25">
      <c r="A2081" s="6">
        <v>62</v>
      </c>
      <c r="B2081" s="6" t="s">
        <v>188</v>
      </c>
      <c r="C2081" s="6" t="str">
        <f>A2081&amp;B2081</f>
        <v>62MOUNTAIN ST</v>
      </c>
      <c r="D2081" s="7">
        <v>237930</v>
      </c>
      <c r="E2081" s="7">
        <v>169330</v>
      </c>
      <c r="F2081" s="8">
        <f>+(D2081-E2081)*0.8*-1</f>
        <v>-54880</v>
      </c>
      <c r="G2081" s="9">
        <f>+F2081+D2081</f>
        <v>183050</v>
      </c>
      <c r="H2081" s="10">
        <v>4.3200000000000002E-2</v>
      </c>
      <c r="I2081" s="10">
        <v>3.8859999999999999E-2</v>
      </c>
      <c r="J2081" s="8">
        <f>+H2081*E2081</f>
        <v>7315.0560000000005</v>
      </c>
      <c r="K2081" s="8">
        <f>+G2081*I2081</f>
        <v>7113.3229999999994</v>
      </c>
      <c r="L2081" s="11">
        <f>+K2081-J2081</f>
        <v>-201.73300000000108</v>
      </c>
    </row>
    <row r="2082" spans="1:12" x14ac:dyDescent="0.25">
      <c r="A2082" s="6">
        <v>62</v>
      </c>
      <c r="B2082" s="6" t="s">
        <v>189</v>
      </c>
      <c r="C2082" s="6" t="str">
        <f>A2082&amp;B2082</f>
        <v>62MT PLEASANT ST</v>
      </c>
      <c r="D2082" s="7">
        <v>243600</v>
      </c>
      <c r="E2082" s="7">
        <v>158550</v>
      </c>
      <c r="F2082" s="8">
        <f>+(D2082-E2082)*0.8*-1</f>
        <v>-68040</v>
      </c>
      <c r="G2082" s="9">
        <f>+F2082+D2082</f>
        <v>175560</v>
      </c>
      <c r="H2082" s="10">
        <v>4.3200000000000002E-2</v>
      </c>
      <c r="I2082" s="10">
        <v>3.8859999999999999E-2</v>
      </c>
      <c r="J2082" s="8">
        <f>+H2082*E2082</f>
        <v>6849.3600000000006</v>
      </c>
      <c r="K2082" s="8">
        <f>+G2082*I2082</f>
        <v>6822.2615999999998</v>
      </c>
      <c r="L2082" s="11">
        <f>+K2082-J2082</f>
        <v>-27.098400000000765</v>
      </c>
    </row>
    <row r="2083" spans="1:12" x14ac:dyDescent="0.25">
      <c r="A2083" s="6">
        <v>62</v>
      </c>
      <c r="B2083" s="6" t="s">
        <v>195</v>
      </c>
      <c r="C2083" s="6" t="str">
        <f>A2083&amp;B2083</f>
        <v>62OAK ST</v>
      </c>
      <c r="D2083" s="7">
        <v>154840</v>
      </c>
      <c r="E2083" s="7">
        <v>113260</v>
      </c>
      <c r="F2083" s="8">
        <f>+(D2083-E2083)*0.8*-1</f>
        <v>-33264</v>
      </c>
      <c r="G2083" s="9">
        <f>+F2083+D2083</f>
        <v>121576</v>
      </c>
      <c r="H2083" s="10">
        <v>4.3200000000000002E-2</v>
      </c>
      <c r="I2083" s="10">
        <v>3.8859999999999999E-2</v>
      </c>
      <c r="J2083" s="8">
        <f>+H2083*E2083</f>
        <v>4892.8320000000003</v>
      </c>
      <c r="K2083" s="8">
        <f>+G2083*I2083</f>
        <v>4724.4433600000002</v>
      </c>
      <c r="L2083" s="11">
        <f>+K2083-J2083</f>
        <v>-168.38864000000012</v>
      </c>
    </row>
    <row r="2084" spans="1:12" x14ac:dyDescent="0.25">
      <c r="A2084" s="6">
        <v>62</v>
      </c>
      <c r="B2084" s="6" t="s">
        <v>199</v>
      </c>
      <c r="C2084" s="6" t="str">
        <f>A2084&amp;B2084</f>
        <v>62ORANGEWOOD WEST</v>
      </c>
      <c r="D2084" s="7">
        <v>169540</v>
      </c>
      <c r="E2084" s="7">
        <v>96320</v>
      </c>
      <c r="F2084" s="8">
        <f>+(D2084-E2084)*0.8*-1</f>
        <v>-58576</v>
      </c>
      <c r="G2084" s="9">
        <f>+F2084+D2084</f>
        <v>110964</v>
      </c>
      <c r="H2084" s="10">
        <v>4.3200000000000002E-2</v>
      </c>
      <c r="I2084" s="10">
        <v>3.8859999999999999E-2</v>
      </c>
      <c r="J2084" s="8">
        <f>+H2084*E2084</f>
        <v>4161.0240000000003</v>
      </c>
      <c r="K2084" s="8">
        <f>+G2084*I2084</f>
        <v>4312.0610399999996</v>
      </c>
      <c r="L2084" s="11">
        <f>+K2084-J2084</f>
        <v>151.03703999999925</v>
      </c>
    </row>
    <row r="2085" spans="1:12" x14ac:dyDescent="0.25">
      <c r="A2085" s="6">
        <v>62</v>
      </c>
      <c r="B2085" s="6" t="s">
        <v>207</v>
      </c>
      <c r="C2085" s="6" t="str">
        <f>A2085&amp;B2085</f>
        <v>62PLEASANT VIEW RD</v>
      </c>
      <c r="D2085" s="7">
        <v>201810</v>
      </c>
      <c r="E2085" s="7">
        <v>137270</v>
      </c>
      <c r="F2085" s="8">
        <f>+(D2085-E2085)*0.8*-1</f>
        <v>-51632</v>
      </c>
      <c r="G2085" s="9">
        <f>+F2085+D2085</f>
        <v>150178</v>
      </c>
      <c r="H2085" s="10">
        <v>4.3200000000000002E-2</v>
      </c>
      <c r="I2085" s="10">
        <v>3.8859999999999999E-2</v>
      </c>
      <c r="J2085" s="8">
        <f>+H2085*E2085</f>
        <v>5930.0640000000003</v>
      </c>
      <c r="K2085" s="8">
        <f>+G2085*I2085</f>
        <v>5835.9170800000002</v>
      </c>
      <c r="L2085" s="11">
        <f>+K2085-J2085</f>
        <v>-94.146920000000136</v>
      </c>
    </row>
    <row r="2086" spans="1:12" x14ac:dyDescent="0.25">
      <c r="A2086" s="6">
        <v>62</v>
      </c>
      <c r="B2086" s="6" t="s">
        <v>208</v>
      </c>
      <c r="C2086" s="6" t="str">
        <f>A2086&amp;B2086</f>
        <v>62PRAIRIE AVE</v>
      </c>
      <c r="D2086" s="7">
        <v>187320</v>
      </c>
      <c r="E2086" s="7">
        <v>127330</v>
      </c>
      <c r="F2086" s="8">
        <f>+(D2086-E2086)*0.8*-1</f>
        <v>-47992</v>
      </c>
      <c r="G2086" s="9">
        <f>+F2086+D2086</f>
        <v>139328</v>
      </c>
      <c r="H2086" s="10">
        <v>4.3200000000000002E-2</v>
      </c>
      <c r="I2086" s="10">
        <v>3.8859999999999999E-2</v>
      </c>
      <c r="J2086" s="8">
        <f>+H2086*E2086</f>
        <v>5500.6559999999999</v>
      </c>
      <c r="K2086" s="8">
        <f>+G2086*I2086</f>
        <v>5414.2860799999999</v>
      </c>
      <c r="L2086" s="11">
        <f>+K2086-J2086</f>
        <v>-86.369920000000093</v>
      </c>
    </row>
    <row r="2087" spans="1:12" x14ac:dyDescent="0.25">
      <c r="A2087" s="6">
        <v>62</v>
      </c>
      <c r="B2087" s="6" t="s">
        <v>219</v>
      </c>
      <c r="C2087" s="6" t="str">
        <f>A2087&amp;B2087</f>
        <v>62SEYMOUR AVE</v>
      </c>
      <c r="D2087" s="7">
        <v>318780</v>
      </c>
      <c r="E2087" s="7">
        <v>213640</v>
      </c>
      <c r="F2087" s="8">
        <f>+(D2087-E2087)*0.8*-1</f>
        <v>-84112</v>
      </c>
      <c r="G2087" s="9">
        <f>+F2087+D2087</f>
        <v>234668</v>
      </c>
      <c r="H2087" s="10">
        <v>4.3200000000000002E-2</v>
      </c>
      <c r="I2087" s="10">
        <v>3.8859999999999999E-2</v>
      </c>
      <c r="J2087" s="8">
        <f>+H2087*E2087</f>
        <v>9229.2479999999996</v>
      </c>
      <c r="K2087" s="8">
        <f>+G2087*I2087</f>
        <v>9119.1984799999991</v>
      </c>
      <c r="L2087" s="11">
        <f>+K2087-J2087</f>
        <v>-110.04952000000048</v>
      </c>
    </row>
    <row r="2088" spans="1:12" x14ac:dyDescent="0.25">
      <c r="A2088" s="6">
        <v>62</v>
      </c>
      <c r="B2088" s="6" t="s">
        <v>234</v>
      </c>
      <c r="C2088" s="6" t="str">
        <f>A2088&amp;B2088</f>
        <v>62SUMMIT COMMONS</v>
      </c>
      <c r="D2088" s="7">
        <v>202580</v>
      </c>
      <c r="E2088" s="7">
        <v>109130</v>
      </c>
      <c r="F2088" s="8">
        <f>+(D2088-E2088)*0.8*-1</f>
        <v>-74760</v>
      </c>
      <c r="G2088" s="9">
        <f>+F2088+D2088</f>
        <v>127820</v>
      </c>
      <c r="H2088" s="10">
        <v>4.3200000000000002E-2</v>
      </c>
      <c r="I2088" s="10">
        <v>3.8859999999999999E-2</v>
      </c>
      <c r="J2088" s="8">
        <f>+H2088*E2088</f>
        <v>4714.4160000000002</v>
      </c>
      <c r="K2088" s="8">
        <f>+G2088*I2088</f>
        <v>4967.0851999999995</v>
      </c>
      <c r="L2088" s="11">
        <f>+K2088-J2088</f>
        <v>252.66919999999936</v>
      </c>
    </row>
    <row r="2089" spans="1:12" x14ac:dyDescent="0.25">
      <c r="A2089" s="6">
        <v>63</v>
      </c>
      <c r="B2089" s="6" t="s">
        <v>1</v>
      </c>
      <c r="C2089" s="6" t="str">
        <f>A2089&amp;B2089</f>
        <v>63ACADEMY HILL RD</v>
      </c>
      <c r="D2089" s="7">
        <v>337750</v>
      </c>
      <c r="E2089" s="7">
        <v>201180</v>
      </c>
      <c r="F2089" s="8">
        <f>+(D2089-E2089)*0.8*-1</f>
        <v>-109256</v>
      </c>
      <c r="G2089" s="9">
        <f>+F2089+D2089</f>
        <v>228494</v>
      </c>
      <c r="H2089" s="10">
        <v>4.3200000000000002E-2</v>
      </c>
      <c r="I2089" s="10">
        <v>3.8859999999999999E-2</v>
      </c>
      <c r="J2089" s="8">
        <f>+H2089*E2089</f>
        <v>8690.9760000000006</v>
      </c>
      <c r="K2089" s="8">
        <f>+G2089*I2089</f>
        <v>8879.2768400000004</v>
      </c>
      <c r="L2089" s="11">
        <f>+K2089-J2089</f>
        <v>188.30083999999988</v>
      </c>
    </row>
    <row r="2090" spans="1:12" x14ac:dyDescent="0.25">
      <c r="A2090" s="6">
        <v>63</v>
      </c>
      <c r="B2090" s="6" t="s">
        <v>28</v>
      </c>
      <c r="C2090" s="6" t="str">
        <f>A2090&amp;B2090</f>
        <v>63CHAPEL ST</v>
      </c>
      <c r="D2090" s="7">
        <v>143290</v>
      </c>
      <c r="E2090" s="7">
        <v>105350</v>
      </c>
      <c r="F2090" s="8">
        <f>+(D2090-E2090)*0.8*-1</f>
        <v>-30352</v>
      </c>
      <c r="G2090" s="9">
        <f>+F2090+D2090</f>
        <v>112938</v>
      </c>
      <c r="H2090" s="10">
        <v>4.3200000000000002E-2</v>
      </c>
      <c r="I2090" s="10">
        <v>3.8859999999999999E-2</v>
      </c>
      <c r="J2090" s="8">
        <f>+H2090*E2090</f>
        <v>4551.12</v>
      </c>
      <c r="K2090" s="8">
        <f>+G2090*I2090</f>
        <v>4388.7706799999996</v>
      </c>
      <c r="L2090" s="11">
        <f>+K2090-J2090</f>
        <v>-162.34932000000026</v>
      </c>
    </row>
    <row r="2091" spans="1:12" x14ac:dyDescent="0.25">
      <c r="A2091" s="6">
        <v>63</v>
      </c>
      <c r="B2091" s="6" t="s">
        <v>36</v>
      </c>
      <c r="C2091" s="6" t="str">
        <f>A2091&amp;B2091</f>
        <v>63COMMODORE COMMO</v>
      </c>
      <c r="D2091" s="7">
        <v>170450</v>
      </c>
      <c r="E2091" s="7">
        <v>93170</v>
      </c>
      <c r="F2091" s="8">
        <f>+(D2091-E2091)*0.8*-1</f>
        <v>-61824</v>
      </c>
      <c r="G2091" s="9">
        <f>+F2091+D2091</f>
        <v>108626</v>
      </c>
      <c r="H2091" s="10">
        <v>4.3200000000000002E-2</v>
      </c>
      <c r="I2091" s="10">
        <v>3.8859999999999999E-2</v>
      </c>
      <c r="J2091" s="8">
        <f>+H2091*E2091</f>
        <v>4024.9440000000004</v>
      </c>
      <c r="K2091" s="8">
        <f>+G2091*I2091</f>
        <v>4221.2063600000001</v>
      </c>
      <c r="L2091" s="11">
        <f>+K2091-J2091</f>
        <v>196.26235999999972</v>
      </c>
    </row>
    <row r="2092" spans="1:12" x14ac:dyDescent="0.25">
      <c r="A2092" s="6">
        <v>63</v>
      </c>
      <c r="B2092" s="6" t="s">
        <v>48</v>
      </c>
      <c r="C2092" s="6" t="str">
        <f>A2092&amp;B2092</f>
        <v>63DAVID HUMPHREYS</v>
      </c>
      <c r="D2092" s="7">
        <v>264740</v>
      </c>
      <c r="E2092" s="7">
        <v>173740</v>
      </c>
      <c r="F2092" s="8">
        <f>+(D2092-E2092)*0.8*-1</f>
        <v>-72800</v>
      </c>
      <c r="G2092" s="9">
        <f>+F2092+D2092</f>
        <v>191940</v>
      </c>
      <c r="H2092" s="10">
        <v>4.3200000000000002E-2</v>
      </c>
      <c r="I2092" s="10">
        <v>3.8859999999999999E-2</v>
      </c>
      <c r="J2092" s="8">
        <f>+H2092*E2092</f>
        <v>7505.5680000000002</v>
      </c>
      <c r="K2092" s="8">
        <f>+G2092*I2092</f>
        <v>7458.7883999999995</v>
      </c>
      <c r="L2092" s="11">
        <f>+K2092-J2092</f>
        <v>-46.779600000000755</v>
      </c>
    </row>
    <row r="2093" spans="1:12" x14ac:dyDescent="0.25">
      <c r="A2093" s="6">
        <v>63</v>
      </c>
      <c r="B2093" s="6" t="s">
        <v>52</v>
      </c>
      <c r="C2093" s="6" t="str">
        <f>A2093&amp;B2093</f>
        <v>63DERBYSHIRE</v>
      </c>
      <c r="D2093" s="7">
        <v>210700</v>
      </c>
      <c r="E2093" s="7">
        <v>124040</v>
      </c>
      <c r="F2093" s="8">
        <f>+(D2093-E2093)*0.8*-1</f>
        <v>-69328</v>
      </c>
      <c r="G2093" s="9">
        <f>+F2093+D2093</f>
        <v>141372</v>
      </c>
      <c r="H2093" s="10">
        <v>4.3200000000000002E-2</v>
      </c>
      <c r="I2093" s="10">
        <v>3.8859999999999999E-2</v>
      </c>
      <c r="J2093" s="8">
        <f>+H2093*E2093</f>
        <v>5358.5280000000002</v>
      </c>
      <c r="K2093" s="8">
        <f>+G2093*I2093</f>
        <v>5493.7159199999996</v>
      </c>
      <c r="L2093" s="11">
        <f>+K2093-J2093</f>
        <v>135.18791999999939</v>
      </c>
    </row>
    <row r="2094" spans="1:12" x14ac:dyDescent="0.25">
      <c r="A2094" s="6">
        <v>63</v>
      </c>
      <c r="B2094" s="6" t="s">
        <v>61</v>
      </c>
      <c r="C2094" s="6" t="str">
        <f>A2094&amp;B2094</f>
        <v>63E ST</v>
      </c>
      <c r="D2094" s="7">
        <v>353710</v>
      </c>
      <c r="E2094" s="7">
        <v>174440</v>
      </c>
      <c r="F2094" s="8">
        <f>+(D2094-E2094)*0.8*-1</f>
        <v>-143416</v>
      </c>
      <c r="G2094" s="9">
        <f>+F2094+D2094</f>
        <v>210294</v>
      </c>
      <c r="H2094" s="10">
        <v>4.3200000000000002E-2</v>
      </c>
      <c r="I2094" s="10">
        <v>3.8859999999999999E-2</v>
      </c>
      <c r="J2094" s="8">
        <f>+H2094*E2094</f>
        <v>7535.808</v>
      </c>
      <c r="K2094" s="8">
        <f>+G2094*I2094</f>
        <v>8172.02484</v>
      </c>
      <c r="L2094" s="11">
        <f>+K2094-J2094</f>
        <v>636.21684000000005</v>
      </c>
    </row>
    <row r="2095" spans="1:12" x14ac:dyDescent="0.25">
      <c r="A2095" s="12">
        <v>63</v>
      </c>
      <c r="B2095" s="12" t="s">
        <v>66</v>
      </c>
      <c r="C2095" s="6" t="str">
        <f>A2095&amp;B2095</f>
        <v>63EMMETT AVE</v>
      </c>
      <c r="D2095" s="13">
        <v>280280</v>
      </c>
      <c r="E2095" s="13">
        <v>135730</v>
      </c>
      <c r="F2095" s="8">
        <f>+(D2095-E2095)*0.8*-1</f>
        <v>-115640</v>
      </c>
      <c r="G2095" s="9">
        <f>+F2095+D2095</f>
        <v>164640</v>
      </c>
      <c r="H2095" s="10">
        <v>4.3200000000000002E-2</v>
      </c>
      <c r="I2095" s="10">
        <v>3.8859999999999999E-2</v>
      </c>
      <c r="J2095" s="8">
        <f>+H2095*E2095</f>
        <v>5863.5360000000001</v>
      </c>
      <c r="K2095" s="8">
        <f>+G2095*I2095</f>
        <v>6397.9103999999998</v>
      </c>
      <c r="L2095" s="11">
        <f>+K2095-J2095</f>
        <v>534.3743999999997</v>
      </c>
    </row>
    <row r="2096" spans="1:12" x14ac:dyDescent="0.25">
      <c r="A2096" s="6">
        <v>63</v>
      </c>
      <c r="B2096" s="6" t="s">
        <v>73</v>
      </c>
      <c r="C2096" s="6" t="str">
        <f>A2096&amp;B2096</f>
        <v>63FIFTH ST</v>
      </c>
      <c r="D2096" s="7">
        <v>260050</v>
      </c>
      <c r="E2096" s="7">
        <v>130970</v>
      </c>
      <c r="F2096" s="8">
        <f>+(D2096-E2096)*0.8*-1</f>
        <v>-103264</v>
      </c>
      <c r="G2096" s="9">
        <f>+F2096+D2096</f>
        <v>156786</v>
      </c>
      <c r="H2096" s="10">
        <v>4.3200000000000002E-2</v>
      </c>
      <c r="I2096" s="10">
        <v>3.8859999999999999E-2</v>
      </c>
      <c r="J2096" s="8">
        <f>+H2096*E2096</f>
        <v>5657.9040000000005</v>
      </c>
      <c r="K2096" s="8">
        <f>+G2096*I2096</f>
        <v>6092.7039599999998</v>
      </c>
      <c r="L2096" s="11">
        <f>+K2096-J2096</f>
        <v>434.79995999999937</v>
      </c>
    </row>
    <row r="2097" spans="1:12" x14ac:dyDescent="0.25">
      <c r="A2097" s="6">
        <v>63</v>
      </c>
      <c r="B2097" s="6" t="s">
        <v>78</v>
      </c>
      <c r="C2097" s="6" t="str">
        <f>A2097&amp;B2097</f>
        <v>63FRANKLIN AVE</v>
      </c>
      <c r="D2097" s="7">
        <v>376530</v>
      </c>
      <c r="E2097" s="7">
        <v>243810</v>
      </c>
      <c r="F2097" s="8">
        <f>+(D2097-E2097)*0.8*-1</f>
        <v>-106176</v>
      </c>
      <c r="G2097" s="9">
        <f>+F2097+D2097</f>
        <v>270354</v>
      </c>
      <c r="H2097" s="10">
        <v>4.3200000000000002E-2</v>
      </c>
      <c r="I2097" s="10">
        <v>3.8859999999999999E-2</v>
      </c>
      <c r="J2097" s="8">
        <f>+H2097*E2097</f>
        <v>10532.592000000001</v>
      </c>
      <c r="K2097" s="8">
        <f>+G2097*I2097</f>
        <v>10505.95644</v>
      </c>
      <c r="L2097" s="11">
        <f>+K2097-J2097</f>
        <v>-26.635560000000623</v>
      </c>
    </row>
    <row r="2098" spans="1:12" x14ac:dyDescent="0.25">
      <c r="A2098" s="6">
        <v>63</v>
      </c>
      <c r="B2098" s="6" t="s">
        <v>94</v>
      </c>
      <c r="C2098" s="6" t="str">
        <f>A2098&amp;B2098</f>
        <v>63HIGH ST</v>
      </c>
      <c r="D2098" s="7">
        <v>169330</v>
      </c>
      <c r="E2098" s="7">
        <v>95550</v>
      </c>
      <c r="F2098" s="8">
        <f>+(D2098-E2098)*0.8*-1</f>
        <v>-59024</v>
      </c>
      <c r="G2098" s="9">
        <f>+F2098+D2098</f>
        <v>110306</v>
      </c>
      <c r="H2098" s="10">
        <v>4.3200000000000002E-2</v>
      </c>
      <c r="I2098" s="10">
        <v>3.8859999999999999E-2</v>
      </c>
      <c r="J2098" s="8">
        <f>+H2098*E2098</f>
        <v>4127.76</v>
      </c>
      <c r="K2098" s="8">
        <f>+G2098*I2098</f>
        <v>4286.4911599999996</v>
      </c>
      <c r="L2098" s="11">
        <f>+K2098-J2098</f>
        <v>158.73115999999936</v>
      </c>
    </row>
    <row r="2099" spans="1:12" x14ac:dyDescent="0.25">
      <c r="A2099" s="6">
        <v>63</v>
      </c>
      <c r="B2099" s="6" t="s">
        <v>104</v>
      </c>
      <c r="C2099" s="6" t="str">
        <f>A2099&amp;B2099</f>
        <v>63INDIAN AVE</v>
      </c>
      <c r="D2099" s="7">
        <v>182210</v>
      </c>
      <c r="E2099" s="7">
        <v>121100</v>
      </c>
      <c r="F2099" s="8">
        <f>+(D2099-E2099)*0.8*-1</f>
        <v>-48888</v>
      </c>
      <c r="G2099" s="9">
        <f>+F2099+D2099</f>
        <v>133322</v>
      </c>
      <c r="H2099" s="10">
        <v>4.3200000000000002E-2</v>
      </c>
      <c r="I2099" s="10">
        <v>3.8859999999999999E-2</v>
      </c>
      <c r="J2099" s="8">
        <f>+H2099*E2099</f>
        <v>5231.5200000000004</v>
      </c>
      <c r="K2099" s="8">
        <f>+G2099*I2099</f>
        <v>5180.8929200000002</v>
      </c>
      <c r="L2099" s="11">
        <f>+K2099-J2099</f>
        <v>-50.627080000000205</v>
      </c>
    </row>
    <row r="2100" spans="1:12" x14ac:dyDescent="0.25">
      <c r="A2100" s="6">
        <v>63</v>
      </c>
      <c r="B2100" s="6" t="s">
        <v>109</v>
      </c>
      <c r="C2100" s="6" t="str">
        <f>A2100&amp;B2100</f>
        <v>63KINGS COURT</v>
      </c>
      <c r="D2100" s="7">
        <v>204120</v>
      </c>
      <c r="E2100" s="7">
        <v>142170</v>
      </c>
      <c r="F2100" s="8">
        <f>+(D2100-E2100)*0.8*-1</f>
        <v>-49560</v>
      </c>
      <c r="G2100" s="9">
        <f>+F2100+D2100</f>
        <v>154560</v>
      </c>
      <c r="H2100" s="10">
        <v>4.3200000000000002E-2</v>
      </c>
      <c r="I2100" s="10">
        <v>3.8859999999999999E-2</v>
      </c>
      <c r="J2100" s="8">
        <f>+H2100*E2100</f>
        <v>6141.7440000000006</v>
      </c>
      <c r="K2100" s="8">
        <f>+G2100*I2100</f>
        <v>6006.2015999999994</v>
      </c>
      <c r="L2100" s="11">
        <f>+K2100-J2100</f>
        <v>-135.54240000000118</v>
      </c>
    </row>
    <row r="2101" spans="1:12" x14ac:dyDescent="0.25">
      <c r="A2101" s="6">
        <v>63</v>
      </c>
      <c r="B2101" s="6" t="s">
        <v>112</v>
      </c>
      <c r="C2101" s="6" t="str">
        <f>A2101&amp;B2101</f>
        <v>63LAKEVIEW TERR</v>
      </c>
      <c r="D2101" s="7">
        <v>270340</v>
      </c>
      <c r="E2101" s="7">
        <v>157710</v>
      </c>
      <c r="F2101" s="8">
        <f>+(D2101-E2101)*0.8*-1</f>
        <v>-90104</v>
      </c>
      <c r="G2101" s="9">
        <f>+F2101+D2101</f>
        <v>180236</v>
      </c>
      <c r="H2101" s="10">
        <v>4.3200000000000002E-2</v>
      </c>
      <c r="I2101" s="10">
        <v>3.8859999999999999E-2</v>
      </c>
      <c r="J2101" s="8">
        <f>+H2101*E2101</f>
        <v>6813.0720000000001</v>
      </c>
      <c r="K2101" s="8">
        <f>+G2101*I2101</f>
        <v>7003.9709599999996</v>
      </c>
      <c r="L2101" s="11">
        <f>+K2101-J2101</f>
        <v>190.89895999999953</v>
      </c>
    </row>
    <row r="2102" spans="1:12" x14ac:dyDescent="0.25">
      <c r="A2102" s="6">
        <v>63</v>
      </c>
      <c r="B2102" s="6" t="s">
        <v>184</v>
      </c>
      <c r="C2102" s="6" t="str">
        <f>A2102&amp;B2102</f>
        <v>63MCLAUGHLIN TERR</v>
      </c>
      <c r="D2102" s="7">
        <v>114800</v>
      </c>
      <c r="E2102" s="7">
        <v>68670</v>
      </c>
      <c r="F2102" s="8">
        <f>+(D2102-E2102)*0.8*-1</f>
        <v>-36904</v>
      </c>
      <c r="G2102" s="9">
        <f>+F2102+D2102</f>
        <v>77896</v>
      </c>
      <c r="H2102" s="10">
        <v>4.3200000000000002E-2</v>
      </c>
      <c r="I2102" s="10">
        <v>3.8859999999999999E-2</v>
      </c>
      <c r="J2102" s="8">
        <f>+H2102*E2102</f>
        <v>2966.5440000000003</v>
      </c>
      <c r="K2102" s="8">
        <f>+G2102*I2102</f>
        <v>3027.03856</v>
      </c>
      <c r="L2102" s="11">
        <f>+K2102-J2102</f>
        <v>60.494559999999638</v>
      </c>
    </row>
    <row r="2103" spans="1:12" x14ac:dyDescent="0.25">
      <c r="A2103" s="6">
        <v>63</v>
      </c>
      <c r="B2103" s="6" t="s">
        <v>185</v>
      </c>
      <c r="C2103" s="6" t="str">
        <f>A2103&amp;B2103</f>
        <v>63MINERVA ST</v>
      </c>
      <c r="D2103" s="7">
        <v>235340</v>
      </c>
      <c r="E2103" s="7">
        <v>135590</v>
      </c>
      <c r="F2103" s="8">
        <f>+(D2103-E2103)*0.8*-1</f>
        <v>-79800</v>
      </c>
      <c r="G2103" s="9">
        <f>+F2103+D2103</f>
        <v>155540</v>
      </c>
      <c r="H2103" s="10">
        <v>4.3200000000000002E-2</v>
      </c>
      <c r="I2103" s="10">
        <v>3.8859999999999999E-2</v>
      </c>
      <c r="J2103" s="8">
        <f>+H2103*E2103</f>
        <v>5857.4880000000003</v>
      </c>
      <c r="K2103" s="8">
        <f>+G2103*I2103</f>
        <v>6044.2843999999996</v>
      </c>
      <c r="L2103" s="11">
        <f>+K2103-J2103</f>
        <v>186.79639999999927</v>
      </c>
    </row>
    <row r="2104" spans="1:12" x14ac:dyDescent="0.25">
      <c r="A2104" s="6">
        <v>63</v>
      </c>
      <c r="B2104" s="6" t="s">
        <v>186</v>
      </c>
      <c r="C2104" s="6" t="str">
        <f>A2104&amp;B2104</f>
        <v>63MOHAWK AVE</v>
      </c>
      <c r="D2104" s="7">
        <v>205380</v>
      </c>
      <c r="E2104" s="7">
        <v>136150</v>
      </c>
      <c r="F2104" s="8">
        <f>+(D2104-E2104)*0.8*-1</f>
        <v>-55384</v>
      </c>
      <c r="G2104" s="9">
        <f>+F2104+D2104</f>
        <v>149996</v>
      </c>
      <c r="H2104" s="10">
        <v>4.3200000000000002E-2</v>
      </c>
      <c r="I2104" s="10">
        <v>3.8859999999999999E-2</v>
      </c>
      <c r="J2104" s="8">
        <f>+H2104*E2104</f>
        <v>5881.68</v>
      </c>
      <c r="K2104" s="8">
        <f>+G2104*I2104</f>
        <v>5828.8445599999995</v>
      </c>
      <c r="L2104" s="11">
        <f>+K2104-J2104</f>
        <v>-52.835440000000744</v>
      </c>
    </row>
    <row r="2105" spans="1:12" x14ac:dyDescent="0.25">
      <c r="A2105" s="6">
        <v>63</v>
      </c>
      <c r="B2105" s="6" t="s">
        <v>199</v>
      </c>
      <c r="C2105" s="6" t="str">
        <f>A2105&amp;B2105</f>
        <v>63ORANGEWOOD WEST</v>
      </c>
      <c r="D2105" s="7">
        <v>160370</v>
      </c>
      <c r="E2105" s="7">
        <v>94570</v>
      </c>
      <c r="F2105" s="8">
        <f>+(D2105-E2105)*0.8*-1</f>
        <v>-52640</v>
      </c>
      <c r="G2105" s="9">
        <f>+F2105+D2105</f>
        <v>107730</v>
      </c>
      <c r="H2105" s="10">
        <v>4.3200000000000002E-2</v>
      </c>
      <c r="I2105" s="10">
        <v>3.8859999999999999E-2</v>
      </c>
      <c r="J2105" s="8">
        <f>+H2105*E2105</f>
        <v>4085.4240000000004</v>
      </c>
      <c r="K2105" s="8">
        <f>+G2105*I2105</f>
        <v>4186.3877999999995</v>
      </c>
      <c r="L2105" s="11">
        <f>+K2105-J2105</f>
        <v>100.96379999999908</v>
      </c>
    </row>
    <row r="2106" spans="1:12" x14ac:dyDescent="0.25">
      <c r="A2106" s="6">
        <v>63</v>
      </c>
      <c r="B2106" s="6" t="s">
        <v>204</v>
      </c>
      <c r="C2106" s="6" t="str">
        <f>A2106&amp;B2106</f>
        <v>63PAUGASSETT RD</v>
      </c>
      <c r="D2106" s="7">
        <v>372750</v>
      </c>
      <c r="E2106" s="7">
        <v>267050</v>
      </c>
      <c r="F2106" s="8">
        <f>+(D2106-E2106)*0.8*-1</f>
        <v>-84560</v>
      </c>
      <c r="G2106" s="9">
        <f>+F2106+D2106</f>
        <v>288190</v>
      </c>
      <c r="H2106" s="10">
        <v>4.3200000000000002E-2</v>
      </c>
      <c r="I2106" s="10">
        <v>3.8859999999999999E-2</v>
      </c>
      <c r="J2106" s="8">
        <f>+H2106*E2106</f>
        <v>11536.560000000001</v>
      </c>
      <c r="K2106" s="8">
        <f>+G2106*I2106</f>
        <v>11199.063399999999</v>
      </c>
      <c r="L2106" s="11">
        <f>+K2106-J2106</f>
        <v>-337.49660000000222</v>
      </c>
    </row>
    <row r="2107" spans="1:12" x14ac:dyDescent="0.25">
      <c r="A2107" s="6">
        <v>63</v>
      </c>
      <c r="B2107" s="6" t="s">
        <v>207</v>
      </c>
      <c r="C2107" s="6" t="str">
        <f>A2107&amp;B2107</f>
        <v>63PLEASANT VIEW RD</v>
      </c>
      <c r="D2107" s="7">
        <v>209720</v>
      </c>
      <c r="E2107" s="7">
        <v>151340</v>
      </c>
      <c r="F2107" s="8">
        <f>+(D2107-E2107)*0.8*-1</f>
        <v>-46704</v>
      </c>
      <c r="G2107" s="9">
        <f>+F2107+D2107</f>
        <v>163016</v>
      </c>
      <c r="H2107" s="10">
        <v>4.3200000000000002E-2</v>
      </c>
      <c r="I2107" s="10">
        <v>3.8859999999999999E-2</v>
      </c>
      <c r="J2107" s="8">
        <f>+H2107*E2107</f>
        <v>6537.8879999999999</v>
      </c>
      <c r="K2107" s="8">
        <f>+G2107*I2107</f>
        <v>6334.8017599999994</v>
      </c>
      <c r="L2107" s="11">
        <f>+K2107-J2107</f>
        <v>-203.08624000000054</v>
      </c>
    </row>
    <row r="2108" spans="1:12" x14ac:dyDescent="0.25">
      <c r="A2108" s="6">
        <v>63</v>
      </c>
      <c r="B2108" s="6" t="s">
        <v>221</v>
      </c>
      <c r="C2108" s="6" t="str">
        <f>A2108&amp;B2108</f>
        <v>63SHERWOOD AVE</v>
      </c>
      <c r="D2108" s="7">
        <v>190470</v>
      </c>
      <c r="E2108" s="7">
        <v>133070</v>
      </c>
      <c r="F2108" s="8">
        <f>+(D2108-E2108)*0.8*-1</f>
        <v>-45920</v>
      </c>
      <c r="G2108" s="9">
        <f>+F2108+D2108</f>
        <v>144550</v>
      </c>
      <c r="H2108" s="10">
        <v>4.3200000000000002E-2</v>
      </c>
      <c r="I2108" s="10">
        <v>3.8859999999999999E-2</v>
      </c>
      <c r="J2108" s="8">
        <f>+H2108*E2108</f>
        <v>5748.6240000000007</v>
      </c>
      <c r="K2108" s="8">
        <f>+G2108*I2108</f>
        <v>5617.2129999999997</v>
      </c>
      <c r="L2108" s="11">
        <f>+K2108-J2108</f>
        <v>-131.41100000000097</v>
      </c>
    </row>
    <row r="2109" spans="1:12" x14ac:dyDescent="0.25">
      <c r="A2109" s="6">
        <v>63</v>
      </c>
      <c r="B2109" s="6" t="s">
        <v>226</v>
      </c>
      <c r="C2109" s="6" t="str">
        <f>A2109&amp;B2109</f>
        <v>63SMITH ST</v>
      </c>
      <c r="D2109" s="7">
        <v>203630</v>
      </c>
      <c r="E2109" s="7">
        <v>112140</v>
      </c>
      <c r="F2109" s="8">
        <f>+(D2109-E2109)*0.8*-1</f>
        <v>-73192</v>
      </c>
      <c r="G2109" s="9">
        <f>+F2109+D2109</f>
        <v>130438</v>
      </c>
      <c r="H2109" s="10">
        <v>4.3200000000000002E-2</v>
      </c>
      <c r="I2109" s="10">
        <v>3.8859999999999999E-2</v>
      </c>
      <c r="J2109" s="8">
        <f>+H2109*E2109</f>
        <v>4844.4480000000003</v>
      </c>
      <c r="K2109" s="8">
        <f>+G2109*I2109</f>
        <v>5068.8206799999998</v>
      </c>
      <c r="L2109" s="11">
        <f>+K2109-J2109</f>
        <v>224.37267999999949</v>
      </c>
    </row>
    <row r="2110" spans="1:12" x14ac:dyDescent="0.25">
      <c r="A2110" s="6">
        <v>63</v>
      </c>
      <c r="B2110" s="6" t="s">
        <v>234</v>
      </c>
      <c r="C2110" s="6" t="str">
        <f>A2110&amp;B2110</f>
        <v>63SUMMIT COMMONS</v>
      </c>
      <c r="D2110" s="7">
        <v>202580</v>
      </c>
      <c r="E2110" s="7">
        <v>109130</v>
      </c>
      <c r="F2110" s="8">
        <f>+(D2110-E2110)*0.8*-1</f>
        <v>-74760</v>
      </c>
      <c r="G2110" s="9">
        <f>+F2110+D2110</f>
        <v>127820</v>
      </c>
      <c r="H2110" s="10">
        <v>4.3200000000000002E-2</v>
      </c>
      <c r="I2110" s="10">
        <v>3.8859999999999999E-2</v>
      </c>
      <c r="J2110" s="8">
        <f>+H2110*E2110</f>
        <v>4714.4160000000002</v>
      </c>
      <c r="K2110" s="8">
        <f>+G2110*I2110</f>
        <v>4967.0851999999995</v>
      </c>
      <c r="L2110" s="11">
        <f>+K2110-J2110</f>
        <v>252.66919999999936</v>
      </c>
    </row>
    <row r="2111" spans="1:12" x14ac:dyDescent="0.25">
      <c r="A2111" s="6">
        <v>63</v>
      </c>
      <c r="B2111" s="6" t="s">
        <v>236</v>
      </c>
      <c r="C2111" s="6" t="str">
        <f>A2111&amp;B2111</f>
        <v>63SUNSET DR</v>
      </c>
      <c r="D2111" s="7">
        <v>155330</v>
      </c>
      <c r="E2111" s="7">
        <v>101710</v>
      </c>
      <c r="F2111" s="8">
        <f>+(D2111-E2111)*0.8*-1</f>
        <v>-42896</v>
      </c>
      <c r="G2111" s="9">
        <f>+F2111+D2111</f>
        <v>112434</v>
      </c>
      <c r="H2111" s="10">
        <v>4.3200000000000002E-2</v>
      </c>
      <c r="I2111" s="10">
        <v>3.8859999999999999E-2</v>
      </c>
      <c r="J2111" s="8">
        <f>+H2111*E2111</f>
        <v>4393.8720000000003</v>
      </c>
      <c r="K2111" s="8">
        <f>+G2111*I2111</f>
        <v>4369.1852399999998</v>
      </c>
      <c r="L2111" s="11">
        <f>+K2111-J2111</f>
        <v>-24.686760000000504</v>
      </c>
    </row>
    <row r="2112" spans="1:12" x14ac:dyDescent="0.25">
      <c r="A2112" s="6">
        <v>64</v>
      </c>
      <c r="B2112" s="6" t="s">
        <v>1</v>
      </c>
      <c r="C2112" s="6" t="str">
        <f>A2112&amp;B2112</f>
        <v>64ACADEMY HILL RD</v>
      </c>
      <c r="D2112" s="7">
        <v>345800</v>
      </c>
      <c r="E2112" s="7">
        <v>232400</v>
      </c>
      <c r="F2112" s="8">
        <f>+(D2112-E2112)*0.8*-1</f>
        <v>-90720</v>
      </c>
      <c r="G2112" s="9">
        <f>+F2112+D2112</f>
        <v>255080</v>
      </c>
      <c r="H2112" s="10">
        <v>4.3200000000000002E-2</v>
      </c>
      <c r="I2112" s="10">
        <v>3.8859999999999999E-2</v>
      </c>
      <c r="J2112" s="8">
        <f>+H2112*E2112</f>
        <v>10039.68</v>
      </c>
      <c r="K2112" s="8">
        <f>+G2112*I2112</f>
        <v>9912.4087999999992</v>
      </c>
      <c r="L2112" s="11">
        <f>+K2112-J2112</f>
        <v>-127.27120000000104</v>
      </c>
    </row>
    <row r="2113" spans="1:12" x14ac:dyDescent="0.25">
      <c r="A2113" s="6">
        <v>64</v>
      </c>
      <c r="B2113" s="6" t="s">
        <v>36</v>
      </c>
      <c r="C2113" s="6" t="str">
        <f>A2113&amp;B2113</f>
        <v>64COMMODORE COMMO</v>
      </c>
      <c r="D2113" s="7">
        <v>170450</v>
      </c>
      <c r="E2113" s="7">
        <v>93170</v>
      </c>
      <c r="F2113" s="8">
        <f>+(D2113-E2113)*0.8*-1</f>
        <v>-61824</v>
      </c>
      <c r="G2113" s="9">
        <f>+F2113+D2113</f>
        <v>108626</v>
      </c>
      <c r="H2113" s="10">
        <v>4.3200000000000002E-2</v>
      </c>
      <c r="I2113" s="10">
        <v>3.8859999999999999E-2</v>
      </c>
      <c r="J2113" s="8">
        <f>+H2113*E2113</f>
        <v>4024.9440000000004</v>
      </c>
      <c r="K2113" s="8">
        <f>+G2113*I2113</f>
        <v>4221.2063600000001</v>
      </c>
      <c r="L2113" s="11">
        <f>+K2113-J2113</f>
        <v>196.26235999999972</v>
      </c>
    </row>
    <row r="2114" spans="1:12" x14ac:dyDescent="0.25">
      <c r="A2114" s="6">
        <v>64</v>
      </c>
      <c r="B2114" s="6" t="s">
        <v>50</v>
      </c>
      <c r="C2114" s="6" t="str">
        <f>A2114&amp;B2114</f>
        <v>64DERBY NECK RD</v>
      </c>
      <c r="D2114" s="7">
        <v>274470</v>
      </c>
      <c r="E2114" s="7">
        <v>161280</v>
      </c>
      <c r="F2114" s="8">
        <f>+(D2114-E2114)*0.8*-1</f>
        <v>-90552</v>
      </c>
      <c r="G2114" s="9">
        <f>+F2114+D2114</f>
        <v>183918</v>
      </c>
      <c r="H2114" s="10">
        <v>4.3200000000000002E-2</v>
      </c>
      <c r="I2114" s="10">
        <v>3.8859999999999999E-2</v>
      </c>
      <c r="J2114" s="8">
        <f>+H2114*E2114</f>
        <v>6967.2960000000003</v>
      </c>
      <c r="K2114" s="8">
        <f>+G2114*I2114</f>
        <v>7147.0534799999996</v>
      </c>
      <c r="L2114" s="11">
        <f>+K2114-J2114</f>
        <v>179.7574799999993</v>
      </c>
    </row>
    <row r="2115" spans="1:12" x14ac:dyDescent="0.25">
      <c r="A2115" s="6">
        <v>64</v>
      </c>
      <c r="B2115" s="6" t="s">
        <v>52</v>
      </c>
      <c r="C2115" s="6" t="str">
        <f>A2115&amp;B2115</f>
        <v>64DERBYSHIRE</v>
      </c>
      <c r="D2115" s="7">
        <v>224980</v>
      </c>
      <c r="E2115" s="7">
        <v>130410</v>
      </c>
      <c r="F2115" s="8">
        <f>+(D2115-E2115)*0.8*-1</f>
        <v>-75656</v>
      </c>
      <c r="G2115" s="9">
        <f>+F2115+D2115</f>
        <v>149324</v>
      </c>
      <c r="H2115" s="10">
        <v>4.3200000000000002E-2</v>
      </c>
      <c r="I2115" s="10">
        <v>3.8859999999999999E-2</v>
      </c>
      <c r="J2115" s="8">
        <f>+H2115*E2115</f>
        <v>5633.7120000000004</v>
      </c>
      <c r="K2115" s="8">
        <f>+G2115*I2115</f>
        <v>5802.7306399999998</v>
      </c>
      <c r="L2115" s="11">
        <f>+K2115-J2115</f>
        <v>169.01863999999932</v>
      </c>
    </row>
    <row r="2116" spans="1:12" x14ac:dyDescent="0.25">
      <c r="A2116" s="6">
        <v>64</v>
      </c>
      <c r="B2116" s="6" t="s">
        <v>66</v>
      </c>
      <c r="C2116" s="6" t="str">
        <f>A2116&amp;B2116</f>
        <v>64EMMETT AVE</v>
      </c>
      <c r="D2116" s="7">
        <v>234780</v>
      </c>
      <c r="E2116" s="7">
        <v>165900</v>
      </c>
      <c r="F2116" s="8">
        <f>+(D2116-E2116)*0.8*-1</f>
        <v>-55104</v>
      </c>
      <c r="G2116" s="9">
        <f>+F2116+D2116</f>
        <v>179676</v>
      </c>
      <c r="H2116" s="10">
        <v>4.3200000000000002E-2</v>
      </c>
      <c r="I2116" s="10">
        <v>3.8859999999999999E-2</v>
      </c>
      <c r="J2116" s="8">
        <f>+H2116*E2116</f>
        <v>7166.88</v>
      </c>
      <c r="K2116" s="8">
        <f>+G2116*I2116</f>
        <v>6982.2093599999998</v>
      </c>
      <c r="L2116" s="11">
        <f>+K2116-J2116</f>
        <v>-184.67064000000028</v>
      </c>
    </row>
    <row r="2117" spans="1:12" x14ac:dyDescent="0.25">
      <c r="A2117" s="6">
        <v>64</v>
      </c>
      <c r="B2117" s="6" t="s">
        <v>90</v>
      </c>
      <c r="C2117" s="6" t="str">
        <f>A2117&amp;B2117</f>
        <v>64HAWKINS ST</v>
      </c>
      <c r="D2117" s="7">
        <v>310310</v>
      </c>
      <c r="E2117" s="7">
        <v>147210</v>
      </c>
      <c r="F2117" s="8">
        <f>+(D2117-E2117)*0.8*-1</f>
        <v>-130480</v>
      </c>
      <c r="G2117" s="9">
        <f>+F2117+D2117</f>
        <v>179830</v>
      </c>
      <c r="H2117" s="10">
        <v>4.3200000000000002E-2</v>
      </c>
      <c r="I2117" s="10">
        <v>3.8859999999999999E-2</v>
      </c>
      <c r="J2117" s="8">
        <f>+H2117*E2117</f>
        <v>6359.4720000000007</v>
      </c>
      <c r="K2117" s="8">
        <f>+G2117*I2117</f>
        <v>6988.1938</v>
      </c>
      <c r="L2117" s="11">
        <f>+K2117-J2117</f>
        <v>628.72179999999935</v>
      </c>
    </row>
    <row r="2118" spans="1:12" x14ac:dyDescent="0.25">
      <c r="A2118" s="6">
        <v>64</v>
      </c>
      <c r="B2118" s="6" t="s">
        <v>104</v>
      </c>
      <c r="C2118" s="6" t="str">
        <f>A2118&amp;B2118</f>
        <v>64INDIAN AVE</v>
      </c>
      <c r="D2118" s="7">
        <v>190330</v>
      </c>
      <c r="E2118" s="7">
        <v>134330</v>
      </c>
      <c r="F2118" s="8">
        <f>+(D2118-E2118)*0.8*-1</f>
        <v>-44800</v>
      </c>
      <c r="G2118" s="9">
        <f>+F2118+D2118</f>
        <v>145530</v>
      </c>
      <c r="H2118" s="10">
        <v>4.3200000000000002E-2</v>
      </c>
      <c r="I2118" s="10">
        <v>3.8859999999999999E-2</v>
      </c>
      <c r="J2118" s="8">
        <f>+H2118*E2118</f>
        <v>5803.0560000000005</v>
      </c>
      <c r="K2118" s="8">
        <f>+G2118*I2118</f>
        <v>5655.2957999999999</v>
      </c>
      <c r="L2118" s="11">
        <f>+K2118-J2118</f>
        <v>-147.76020000000062</v>
      </c>
    </row>
    <row r="2119" spans="1:12" x14ac:dyDescent="0.25">
      <c r="A2119" s="6">
        <v>64</v>
      </c>
      <c r="B2119" s="6" t="s">
        <v>180</v>
      </c>
      <c r="C2119" s="6" t="str">
        <f>A2119&amp;B2119</f>
        <v>64MARSHALL LANE</v>
      </c>
      <c r="D2119" s="7">
        <v>183330</v>
      </c>
      <c r="E2119" s="7">
        <v>69860</v>
      </c>
      <c r="F2119" s="8">
        <f>+(D2119-E2119)*0.8*-1</f>
        <v>-90776</v>
      </c>
      <c r="G2119" s="9">
        <f>+F2119+D2119</f>
        <v>92554</v>
      </c>
      <c r="H2119" s="10">
        <v>4.3200000000000002E-2</v>
      </c>
      <c r="I2119" s="10">
        <v>3.8859999999999999E-2</v>
      </c>
      <c r="J2119" s="8">
        <f>+H2119*E2119</f>
        <v>3017.9520000000002</v>
      </c>
      <c r="K2119" s="8">
        <f>+G2119*I2119</f>
        <v>3596.6484399999999</v>
      </c>
      <c r="L2119" s="11">
        <f>+K2119-J2119</f>
        <v>578.69643999999971</v>
      </c>
    </row>
    <row r="2120" spans="1:12" x14ac:dyDescent="0.25">
      <c r="A2120" s="6">
        <v>64</v>
      </c>
      <c r="B2120" s="6" t="s">
        <v>186</v>
      </c>
      <c r="C2120" s="6" t="str">
        <f>A2120&amp;B2120</f>
        <v>64MOHAWK AVE</v>
      </c>
      <c r="D2120" s="7">
        <v>212310</v>
      </c>
      <c r="E2120" s="7">
        <v>150710</v>
      </c>
      <c r="F2120" s="8">
        <f>+(D2120-E2120)*0.8*-1</f>
        <v>-49280</v>
      </c>
      <c r="G2120" s="9">
        <f>+F2120+D2120</f>
        <v>163030</v>
      </c>
      <c r="H2120" s="10">
        <v>4.3200000000000002E-2</v>
      </c>
      <c r="I2120" s="10">
        <v>3.8859999999999999E-2</v>
      </c>
      <c r="J2120" s="8">
        <f>+H2120*E2120</f>
        <v>6510.6720000000005</v>
      </c>
      <c r="K2120" s="8">
        <f>+G2120*I2120</f>
        <v>6335.3458000000001</v>
      </c>
      <c r="L2120" s="11">
        <f>+K2120-J2120</f>
        <v>-175.32620000000043</v>
      </c>
    </row>
    <row r="2121" spans="1:12" x14ac:dyDescent="0.25">
      <c r="A2121" s="6">
        <v>64</v>
      </c>
      <c r="B2121" s="6" t="s">
        <v>189</v>
      </c>
      <c r="C2121" s="6" t="str">
        <f>A2121&amp;B2121</f>
        <v>64MT PLEASANT ST</v>
      </c>
      <c r="D2121" s="7">
        <v>196490</v>
      </c>
      <c r="E2121" s="7">
        <v>138600</v>
      </c>
      <c r="F2121" s="8">
        <f>+(D2121-E2121)*0.8*-1</f>
        <v>-46312</v>
      </c>
      <c r="G2121" s="9">
        <f>+F2121+D2121</f>
        <v>150178</v>
      </c>
      <c r="H2121" s="10">
        <v>4.3200000000000002E-2</v>
      </c>
      <c r="I2121" s="10">
        <v>3.8859999999999999E-2</v>
      </c>
      <c r="J2121" s="8">
        <f>+H2121*E2121</f>
        <v>5987.52</v>
      </c>
      <c r="K2121" s="8">
        <f>+G2121*I2121</f>
        <v>5835.9170800000002</v>
      </c>
      <c r="L2121" s="11">
        <f>+K2121-J2121</f>
        <v>-151.60292000000027</v>
      </c>
    </row>
    <row r="2122" spans="1:12" x14ac:dyDescent="0.25">
      <c r="A2122" s="6">
        <v>64</v>
      </c>
      <c r="B2122" s="6" t="s">
        <v>190</v>
      </c>
      <c r="C2122" s="6" t="str">
        <f>A2122&amp;B2122</f>
        <v>64NEW HAVEN AVE</v>
      </c>
      <c r="D2122" s="7">
        <v>250950</v>
      </c>
      <c r="E2122" s="7">
        <v>142310</v>
      </c>
      <c r="F2122" s="8">
        <f>+(D2122-E2122)*0.8*-1</f>
        <v>-86912</v>
      </c>
      <c r="G2122" s="9">
        <f>+F2122+D2122</f>
        <v>164038</v>
      </c>
      <c r="H2122" s="10">
        <v>4.3200000000000002E-2</v>
      </c>
      <c r="I2122" s="10">
        <v>3.8859999999999999E-2</v>
      </c>
      <c r="J2122" s="8">
        <f>+H2122*E2122</f>
        <v>6147.7920000000004</v>
      </c>
      <c r="K2122" s="8">
        <f>+G2122*I2122</f>
        <v>6374.5166799999997</v>
      </c>
      <c r="L2122" s="11">
        <f>+K2122-J2122</f>
        <v>226.72467999999935</v>
      </c>
    </row>
    <row r="2123" spans="1:12" x14ac:dyDescent="0.25">
      <c r="A2123" s="6">
        <v>64</v>
      </c>
      <c r="B2123" s="6" t="s">
        <v>195</v>
      </c>
      <c r="C2123" s="6" t="str">
        <f>A2123&amp;B2123</f>
        <v>64OAK ST</v>
      </c>
      <c r="D2123" s="7">
        <v>170310</v>
      </c>
      <c r="E2123" s="7">
        <v>94010</v>
      </c>
      <c r="F2123" s="8">
        <f>+(D2123-E2123)*0.8*-1</f>
        <v>-61040</v>
      </c>
      <c r="G2123" s="9">
        <f>+F2123+D2123</f>
        <v>109270</v>
      </c>
      <c r="H2123" s="10">
        <v>4.3200000000000002E-2</v>
      </c>
      <c r="I2123" s="10">
        <v>3.8859999999999999E-2</v>
      </c>
      <c r="J2123" s="8">
        <f>+H2123*E2123</f>
        <v>4061.2320000000004</v>
      </c>
      <c r="K2123" s="8">
        <f>+G2123*I2123</f>
        <v>4246.2321999999995</v>
      </c>
      <c r="L2123" s="11">
        <f>+K2123-J2123</f>
        <v>185.00019999999904</v>
      </c>
    </row>
    <row r="2124" spans="1:12" x14ac:dyDescent="0.25">
      <c r="A2124" s="6">
        <v>64</v>
      </c>
      <c r="B2124" s="6" t="s">
        <v>199</v>
      </c>
      <c r="C2124" s="6" t="str">
        <f>A2124&amp;B2124</f>
        <v>64ORANGEWOOD WEST</v>
      </c>
      <c r="D2124" s="7">
        <v>150570</v>
      </c>
      <c r="E2124" s="7">
        <v>88200</v>
      </c>
      <c r="F2124" s="8">
        <f>+(D2124-E2124)*0.8*-1</f>
        <v>-49896</v>
      </c>
      <c r="G2124" s="9">
        <f>+F2124+D2124</f>
        <v>100674</v>
      </c>
      <c r="H2124" s="10">
        <v>4.3200000000000002E-2</v>
      </c>
      <c r="I2124" s="10">
        <v>3.8859999999999999E-2</v>
      </c>
      <c r="J2124" s="8">
        <f>+H2124*E2124</f>
        <v>3810.2400000000002</v>
      </c>
      <c r="K2124" s="8">
        <f>+G2124*I2124</f>
        <v>3912.19164</v>
      </c>
      <c r="L2124" s="11">
        <f>+K2124-J2124</f>
        <v>101.95163999999977</v>
      </c>
    </row>
    <row r="2125" spans="1:12" x14ac:dyDescent="0.25">
      <c r="A2125" s="6">
        <v>64</v>
      </c>
      <c r="B2125" s="6" t="s">
        <v>217</v>
      </c>
      <c r="C2125" s="6" t="str">
        <f>A2125&amp;B2125</f>
        <v>64SENTINEL HILL RD</v>
      </c>
      <c r="D2125" s="7">
        <v>421680</v>
      </c>
      <c r="E2125" s="7">
        <v>328860</v>
      </c>
      <c r="F2125" s="8">
        <f>+(D2125-E2125)*0.8*-1</f>
        <v>-74256</v>
      </c>
      <c r="G2125" s="9">
        <f>+F2125+D2125</f>
        <v>347424</v>
      </c>
      <c r="H2125" s="10">
        <v>4.3200000000000002E-2</v>
      </c>
      <c r="I2125" s="10">
        <v>3.8859999999999999E-2</v>
      </c>
      <c r="J2125" s="8">
        <f>+H2125*E2125</f>
        <v>14206.752</v>
      </c>
      <c r="K2125" s="8">
        <f>+G2125*I2125</f>
        <v>13500.896639999999</v>
      </c>
      <c r="L2125" s="11">
        <f>+K2125-J2125</f>
        <v>-705.85536000000138</v>
      </c>
    </row>
    <row r="2126" spans="1:12" x14ac:dyDescent="0.25">
      <c r="A2126" s="6">
        <v>64</v>
      </c>
      <c r="B2126" s="6" t="s">
        <v>221</v>
      </c>
      <c r="C2126" s="6" t="str">
        <f>A2126&amp;B2126</f>
        <v>64SHERWOOD AVE</v>
      </c>
      <c r="D2126" s="7">
        <v>205380</v>
      </c>
      <c r="E2126" s="7">
        <v>143780</v>
      </c>
      <c r="F2126" s="8">
        <f>+(D2126-E2126)*0.8*-1</f>
        <v>-49280</v>
      </c>
      <c r="G2126" s="9">
        <f>+F2126+D2126</f>
        <v>156100</v>
      </c>
      <c r="H2126" s="10">
        <v>4.3200000000000002E-2</v>
      </c>
      <c r="I2126" s="10">
        <v>3.8859999999999999E-2</v>
      </c>
      <c r="J2126" s="8">
        <f>+H2126*E2126</f>
        <v>6211.2960000000003</v>
      </c>
      <c r="K2126" s="8">
        <f>+G2126*I2126</f>
        <v>6066.0459999999994</v>
      </c>
      <c r="L2126" s="11">
        <f>+K2126-J2126</f>
        <v>-145.25000000000091</v>
      </c>
    </row>
    <row r="2127" spans="1:12" x14ac:dyDescent="0.25">
      <c r="A2127" s="6">
        <v>64</v>
      </c>
      <c r="B2127" s="6" t="s">
        <v>227</v>
      </c>
      <c r="C2127" s="6" t="str">
        <f>A2127&amp;B2127</f>
        <v>64SODOM LANE</v>
      </c>
      <c r="D2127" s="7">
        <v>276080</v>
      </c>
      <c r="E2127" s="7">
        <v>155680</v>
      </c>
      <c r="F2127" s="8">
        <f>+(D2127-E2127)*0.8*-1</f>
        <v>-96320</v>
      </c>
      <c r="G2127" s="9">
        <f>+F2127+D2127</f>
        <v>179760</v>
      </c>
      <c r="H2127" s="10">
        <v>4.3200000000000002E-2</v>
      </c>
      <c r="I2127" s="10">
        <v>3.8859999999999999E-2</v>
      </c>
      <c r="J2127" s="8">
        <f>+H2127*E2127</f>
        <v>6725.3760000000002</v>
      </c>
      <c r="K2127" s="8">
        <f>+G2127*I2127</f>
        <v>6985.4735999999994</v>
      </c>
      <c r="L2127" s="11">
        <f>+K2127-J2127</f>
        <v>260.09759999999915</v>
      </c>
    </row>
    <row r="2128" spans="1:12" x14ac:dyDescent="0.25">
      <c r="A2128" s="6">
        <v>64</v>
      </c>
      <c r="B2128" s="6" t="s">
        <v>234</v>
      </c>
      <c r="C2128" s="6" t="str">
        <f>A2128&amp;B2128</f>
        <v>64SUMMIT COMMONS</v>
      </c>
      <c r="D2128" s="7">
        <v>205940</v>
      </c>
      <c r="E2128" s="7">
        <v>109690</v>
      </c>
      <c r="F2128" s="8">
        <f>+(D2128-E2128)*0.8*-1</f>
        <v>-77000</v>
      </c>
      <c r="G2128" s="9">
        <f>+F2128+D2128</f>
        <v>128940</v>
      </c>
      <c r="H2128" s="10">
        <v>4.3200000000000002E-2</v>
      </c>
      <c r="I2128" s="10">
        <v>3.8859999999999999E-2</v>
      </c>
      <c r="J2128" s="8">
        <f>+H2128*E2128</f>
        <v>4738.6080000000002</v>
      </c>
      <c r="K2128" s="8">
        <f>+G2128*I2128</f>
        <v>5010.6084000000001</v>
      </c>
      <c r="L2128" s="11">
        <f>+K2128-J2128</f>
        <v>272.0003999999999</v>
      </c>
    </row>
    <row r="2129" spans="1:12" x14ac:dyDescent="0.25">
      <c r="A2129" s="6">
        <v>65</v>
      </c>
      <c r="B2129" s="6" t="s">
        <v>9</v>
      </c>
      <c r="C2129" s="6" t="str">
        <f>A2129&amp;B2129</f>
        <v>65BANK ST</v>
      </c>
      <c r="D2129" s="7">
        <v>163380</v>
      </c>
      <c r="E2129" s="7">
        <v>89110</v>
      </c>
      <c r="F2129" s="8">
        <f>+(D2129-E2129)*0.8*-1</f>
        <v>-59416</v>
      </c>
      <c r="G2129" s="9">
        <f>+F2129+D2129</f>
        <v>103964</v>
      </c>
      <c r="H2129" s="10">
        <v>4.3200000000000002E-2</v>
      </c>
      <c r="I2129" s="10">
        <v>3.8859999999999999E-2</v>
      </c>
      <c r="J2129" s="8">
        <f>+H2129*E2129</f>
        <v>3849.5520000000001</v>
      </c>
      <c r="K2129" s="8">
        <f>+G2129*I2129</f>
        <v>4040.0410400000001</v>
      </c>
      <c r="L2129" s="11">
        <f>+K2129-J2129</f>
        <v>190.48903999999993</v>
      </c>
    </row>
    <row r="2130" spans="1:12" x14ac:dyDescent="0.25">
      <c r="A2130" s="6">
        <v>65</v>
      </c>
      <c r="B2130" s="6" t="s">
        <v>31</v>
      </c>
      <c r="C2130" s="6" t="str">
        <f>A2130&amp;B2130</f>
        <v>65CHESTNUT DR</v>
      </c>
      <c r="D2130" s="7">
        <v>197820</v>
      </c>
      <c r="E2130" s="7">
        <v>132230</v>
      </c>
      <c r="F2130" s="8">
        <f>+(D2130-E2130)*0.8*-1</f>
        <v>-52472</v>
      </c>
      <c r="G2130" s="9">
        <f>+F2130+D2130</f>
        <v>145348</v>
      </c>
      <c r="H2130" s="10">
        <v>4.3200000000000002E-2</v>
      </c>
      <c r="I2130" s="10">
        <v>3.8859999999999999E-2</v>
      </c>
      <c r="J2130" s="8">
        <f>+H2130*E2130</f>
        <v>5712.3360000000002</v>
      </c>
      <c r="K2130" s="8">
        <f>+G2130*I2130</f>
        <v>5648.2232800000002</v>
      </c>
      <c r="L2130" s="11">
        <f>+K2130-J2130</f>
        <v>-64.112720000000081</v>
      </c>
    </row>
    <row r="2131" spans="1:12" x14ac:dyDescent="0.25">
      <c r="A2131" s="6">
        <v>65</v>
      </c>
      <c r="B2131" s="6" t="s">
        <v>36</v>
      </c>
      <c r="C2131" s="6" t="str">
        <f>A2131&amp;B2131</f>
        <v>65COMMODORE COMMO</v>
      </c>
      <c r="D2131" s="7">
        <v>170450</v>
      </c>
      <c r="E2131" s="7">
        <v>93170</v>
      </c>
      <c r="F2131" s="8">
        <f>+(D2131-E2131)*0.8*-1</f>
        <v>-61824</v>
      </c>
      <c r="G2131" s="9">
        <f>+F2131+D2131</f>
        <v>108626</v>
      </c>
      <c r="H2131" s="10">
        <v>4.3200000000000002E-2</v>
      </c>
      <c r="I2131" s="10">
        <v>3.8859999999999999E-2</v>
      </c>
      <c r="J2131" s="8">
        <f>+H2131*E2131</f>
        <v>4024.9440000000004</v>
      </c>
      <c r="K2131" s="8">
        <f>+G2131*I2131</f>
        <v>4221.2063600000001</v>
      </c>
      <c r="L2131" s="11">
        <f>+K2131-J2131</f>
        <v>196.26235999999972</v>
      </c>
    </row>
    <row r="2132" spans="1:12" x14ac:dyDescent="0.25">
      <c r="A2132" s="6">
        <v>65</v>
      </c>
      <c r="B2132" s="6" t="s">
        <v>52</v>
      </c>
      <c r="C2132" s="6" t="str">
        <f>A2132&amp;B2132</f>
        <v>65DERBYSHIRE</v>
      </c>
      <c r="D2132" s="7">
        <v>224700</v>
      </c>
      <c r="E2132" s="7">
        <v>130410</v>
      </c>
      <c r="F2132" s="8">
        <f>+(D2132-E2132)*0.8*-1</f>
        <v>-75432</v>
      </c>
      <c r="G2132" s="9">
        <f>+F2132+D2132</f>
        <v>149268</v>
      </c>
      <c r="H2132" s="10">
        <v>4.3200000000000002E-2</v>
      </c>
      <c r="I2132" s="10">
        <v>3.8859999999999999E-2</v>
      </c>
      <c r="J2132" s="8">
        <f>+H2132*E2132</f>
        <v>5633.7120000000004</v>
      </c>
      <c r="K2132" s="8">
        <f>+G2132*I2132</f>
        <v>5800.5544799999998</v>
      </c>
      <c r="L2132" s="11">
        <f>+K2132-J2132</f>
        <v>166.84247999999934</v>
      </c>
    </row>
    <row r="2133" spans="1:12" x14ac:dyDescent="0.25">
      <c r="A2133" s="6">
        <v>65</v>
      </c>
      <c r="B2133" s="6" t="s">
        <v>61</v>
      </c>
      <c r="C2133" s="6" t="str">
        <f>A2133&amp;B2133</f>
        <v>65E ST</v>
      </c>
      <c r="D2133" s="7">
        <v>209650</v>
      </c>
      <c r="E2133" s="7">
        <v>143570</v>
      </c>
      <c r="F2133" s="8">
        <f>+(D2133-E2133)*0.8*-1</f>
        <v>-52864</v>
      </c>
      <c r="G2133" s="9">
        <f>+F2133+D2133</f>
        <v>156786</v>
      </c>
      <c r="H2133" s="10">
        <v>4.3200000000000002E-2</v>
      </c>
      <c r="I2133" s="10">
        <v>3.8859999999999999E-2</v>
      </c>
      <c r="J2133" s="8">
        <f>+H2133*E2133</f>
        <v>6202.2240000000002</v>
      </c>
      <c r="K2133" s="8">
        <f>+G2133*I2133</f>
        <v>6092.7039599999998</v>
      </c>
      <c r="L2133" s="11">
        <f>+K2133-J2133</f>
        <v>-109.52004000000034</v>
      </c>
    </row>
    <row r="2134" spans="1:12" x14ac:dyDescent="0.25">
      <c r="A2134" s="6">
        <v>65</v>
      </c>
      <c r="B2134" s="6" t="s">
        <v>73</v>
      </c>
      <c r="C2134" s="6" t="str">
        <f>A2134&amp;B2134</f>
        <v>65FIFTH ST</v>
      </c>
      <c r="D2134" s="7">
        <v>212870</v>
      </c>
      <c r="E2134" s="7">
        <v>99890</v>
      </c>
      <c r="F2134" s="8">
        <f>+(D2134-E2134)*0.8*-1</f>
        <v>-90384</v>
      </c>
      <c r="G2134" s="9">
        <f>+F2134+D2134</f>
        <v>122486</v>
      </c>
      <c r="H2134" s="10">
        <v>4.3200000000000002E-2</v>
      </c>
      <c r="I2134" s="10">
        <v>3.8859999999999999E-2</v>
      </c>
      <c r="J2134" s="8">
        <f>+H2134*E2134</f>
        <v>4315.2480000000005</v>
      </c>
      <c r="K2134" s="8">
        <f>+G2134*I2134</f>
        <v>4759.8059599999997</v>
      </c>
      <c r="L2134" s="11">
        <f>+K2134-J2134</f>
        <v>444.55795999999918</v>
      </c>
    </row>
    <row r="2135" spans="1:12" x14ac:dyDescent="0.25">
      <c r="A2135" s="6">
        <v>65</v>
      </c>
      <c r="B2135" s="6" t="s">
        <v>78</v>
      </c>
      <c r="C2135" s="6" t="str">
        <f>A2135&amp;B2135</f>
        <v>65FRANKLIN AVE</v>
      </c>
      <c r="D2135" s="7">
        <v>391230</v>
      </c>
      <c r="E2135" s="7">
        <v>250810</v>
      </c>
      <c r="F2135" s="8">
        <f>+(D2135-E2135)*0.8*-1</f>
        <v>-112336</v>
      </c>
      <c r="G2135" s="9">
        <f>+F2135+D2135</f>
        <v>278894</v>
      </c>
      <c r="H2135" s="10">
        <v>4.3200000000000002E-2</v>
      </c>
      <c r="I2135" s="10">
        <v>3.8859999999999999E-2</v>
      </c>
      <c r="J2135" s="8">
        <f>+H2135*E2135</f>
        <v>10834.992</v>
      </c>
      <c r="K2135" s="8">
        <f>+G2135*I2135</f>
        <v>10837.82084</v>
      </c>
      <c r="L2135" s="11">
        <f>+K2135-J2135</f>
        <v>2.8288400000001275</v>
      </c>
    </row>
    <row r="2136" spans="1:12" x14ac:dyDescent="0.25">
      <c r="A2136" s="6">
        <v>65</v>
      </c>
      <c r="B2136" s="6" t="s">
        <v>88</v>
      </c>
      <c r="C2136" s="6" t="str">
        <f>A2136&amp;B2136</f>
        <v>65HAROLD AVE</v>
      </c>
      <c r="D2136" s="7">
        <v>193900</v>
      </c>
      <c r="E2136" s="7">
        <v>132650</v>
      </c>
      <c r="F2136" s="8">
        <f>+(D2136-E2136)*0.8*-1</f>
        <v>-49000</v>
      </c>
      <c r="G2136" s="9">
        <f>+F2136+D2136</f>
        <v>144900</v>
      </c>
      <c r="H2136" s="10">
        <v>4.3200000000000002E-2</v>
      </c>
      <c r="I2136" s="10">
        <v>3.8859999999999999E-2</v>
      </c>
      <c r="J2136" s="8">
        <f>+H2136*E2136</f>
        <v>5730.4800000000005</v>
      </c>
      <c r="K2136" s="8">
        <f>+G2136*I2136</f>
        <v>5630.8139999999994</v>
      </c>
      <c r="L2136" s="11">
        <f>+K2136-J2136</f>
        <v>-99.666000000001077</v>
      </c>
    </row>
    <row r="2137" spans="1:12" x14ac:dyDescent="0.25">
      <c r="A2137" s="6">
        <v>65</v>
      </c>
      <c r="B2137" s="6" t="s">
        <v>98</v>
      </c>
      <c r="C2137" s="6" t="str">
        <f>A2137&amp;B2137</f>
        <v>65HILLCREST AVE</v>
      </c>
      <c r="D2137" s="7">
        <v>177730</v>
      </c>
      <c r="E2137" s="7">
        <v>121100</v>
      </c>
      <c r="F2137" s="8">
        <f>+(D2137-E2137)*0.8*-1</f>
        <v>-45304</v>
      </c>
      <c r="G2137" s="9">
        <f>+F2137+D2137</f>
        <v>132426</v>
      </c>
      <c r="H2137" s="10">
        <v>4.3200000000000002E-2</v>
      </c>
      <c r="I2137" s="10">
        <v>3.8859999999999999E-2</v>
      </c>
      <c r="J2137" s="8">
        <f>+H2137*E2137</f>
        <v>5231.5200000000004</v>
      </c>
      <c r="K2137" s="8">
        <f>+G2137*I2137</f>
        <v>5146.0743599999996</v>
      </c>
      <c r="L2137" s="11">
        <f>+K2137-J2137</f>
        <v>-85.445640000000822</v>
      </c>
    </row>
    <row r="2138" spans="1:12" x14ac:dyDescent="0.25">
      <c r="A2138" s="6">
        <v>65</v>
      </c>
      <c r="B2138" s="6" t="s">
        <v>104</v>
      </c>
      <c r="C2138" s="6" t="str">
        <f>A2138&amp;B2138</f>
        <v>65INDIAN AVE</v>
      </c>
      <c r="D2138" s="7">
        <v>193900</v>
      </c>
      <c r="E2138" s="7">
        <v>135590</v>
      </c>
      <c r="F2138" s="8">
        <f>+(D2138-E2138)*0.8*-1</f>
        <v>-46648</v>
      </c>
      <c r="G2138" s="9">
        <f>+F2138+D2138</f>
        <v>147252</v>
      </c>
      <c r="H2138" s="10">
        <v>4.3200000000000002E-2</v>
      </c>
      <c r="I2138" s="10">
        <v>3.8859999999999999E-2</v>
      </c>
      <c r="J2138" s="8">
        <f>+H2138*E2138</f>
        <v>5857.4880000000003</v>
      </c>
      <c r="K2138" s="8">
        <f>+G2138*I2138</f>
        <v>5722.2127199999995</v>
      </c>
      <c r="L2138" s="11">
        <f>+K2138-J2138</f>
        <v>-135.27528000000075</v>
      </c>
    </row>
    <row r="2139" spans="1:12" x14ac:dyDescent="0.25">
      <c r="A2139" s="6">
        <v>65</v>
      </c>
      <c r="B2139" s="6" t="s">
        <v>122</v>
      </c>
      <c r="C2139" s="6" t="str">
        <f>A2139&amp;B2139</f>
        <v>65MAPLE AVE</v>
      </c>
      <c r="D2139" s="7">
        <v>151200</v>
      </c>
      <c r="E2139" s="7">
        <v>109340</v>
      </c>
      <c r="F2139" s="8">
        <f>+(D2139-E2139)*0.8*-1</f>
        <v>-33488</v>
      </c>
      <c r="G2139" s="9">
        <f>+F2139+D2139</f>
        <v>117712</v>
      </c>
      <c r="H2139" s="10">
        <v>4.3200000000000002E-2</v>
      </c>
      <c r="I2139" s="10">
        <v>3.8859999999999999E-2</v>
      </c>
      <c r="J2139" s="8">
        <f>+H2139*E2139</f>
        <v>4723.4880000000003</v>
      </c>
      <c r="K2139" s="8">
        <f>+G2139*I2139</f>
        <v>4574.2883199999997</v>
      </c>
      <c r="L2139" s="11">
        <f>+K2139-J2139</f>
        <v>-149.19968000000063</v>
      </c>
    </row>
    <row r="2140" spans="1:12" x14ac:dyDescent="0.25">
      <c r="A2140" s="6">
        <v>65</v>
      </c>
      <c r="B2140" s="6" t="s">
        <v>180</v>
      </c>
      <c r="C2140" s="6" t="str">
        <f>A2140&amp;B2140</f>
        <v>65MARSHALL LANE</v>
      </c>
      <c r="D2140" s="7">
        <v>236950</v>
      </c>
      <c r="E2140" s="7">
        <v>188090</v>
      </c>
      <c r="F2140" s="8">
        <f>+(D2140-E2140)*0.8*-1</f>
        <v>-39088</v>
      </c>
      <c r="G2140" s="9">
        <f>+F2140+D2140</f>
        <v>197862</v>
      </c>
      <c r="H2140" s="10">
        <v>4.3200000000000002E-2</v>
      </c>
      <c r="I2140" s="10">
        <v>3.8859999999999999E-2</v>
      </c>
      <c r="J2140" s="8">
        <f>+H2140*E2140</f>
        <v>8125.4880000000003</v>
      </c>
      <c r="K2140" s="8">
        <f>+G2140*I2140</f>
        <v>7688.9173199999996</v>
      </c>
      <c r="L2140" s="11">
        <f>+K2140-J2140</f>
        <v>-436.57068000000072</v>
      </c>
    </row>
    <row r="2141" spans="1:12" x14ac:dyDescent="0.25">
      <c r="A2141" s="6">
        <v>65</v>
      </c>
      <c r="B2141" s="6" t="s">
        <v>186</v>
      </c>
      <c r="C2141" s="6" t="str">
        <f>A2141&amp;B2141</f>
        <v>65MOHAWK AVE</v>
      </c>
      <c r="D2141" s="7">
        <v>189140</v>
      </c>
      <c r="E2141" s="7">
        <v>136080</v>
      </c>
      <c r="F2141" s="8">
        <f>+(D2141-E2141)*0.8*-1</f>
        <v>-42448</v>
      </c>
      <c r="G2141" s="9">
        <f>+F2141+D2141</f>
        <v>146692</v>
      </c>
      <c r="H2141" s="10">
        <v>4.3200000000000002E-2</v>
      </c>
      <c r="I2141" s="10">
        <v>3.8859999999999999E-2</v>
      </c>
      <c r="J2141" s="8">
        <f>+H2141*E2141</f>
        <v>5878.6559999999999</v>
      </c>
      <c r="K2141" s="8">
        <f>+G2141*I2141</f>
        <v>5700.4511199999997</v>
      </c>
      <c r="L2141" s="11">
        <f>+K2141-J2141</f>
        <v>-178.20488000000023</v>
      </c>
    </row>
    <row r="2142" spans="1:12" x14ac:dyDescent="0.25">
      <c r="A2142" s="6">
        <v>65</v>
      </c>
      <c r="B2142" s="6" t="s">
        <v>199</v>
      </c>
      <c r="C2142" s="6" t="str">
        <f>A2142&amp;B2142</f>
        <v>65ORANGEWOOD WEST</v>
      </c>
      <c r="D2142" s="7">
        <v>153930</v>
      </c>
      <c r="E2142" s="7">
        <v>93030</v>
      </c>
      <c r="F2142" s="8">
        <f>+(D2142-E2142)*0.8*-1</f>
        <v>-48720</v>
      </c>
      <c r="G2142" s="9">
        <f>+F2142+D2142</f>
        <v>105210</v>
      </c>
      <c r="H2142" s="10">
        <v>4.3200000000000002E-2</v>
      </c>
      <c r="I2142" s="10">
        <v>3.8859999999999999E-2</v>
      </c>
      <c r="J2142" s="8">
        <f>+H2142*E2142</f>
        <v>4018.8960000000002</v>
      </c>
      <c r="K2142" s="8">
        <f>+G2142*I2142</f>
        <v>4088.4605999999999</v>
      </c>
      <c r="L2142" s="11">
        <f>+K2142-J2142</f>
        <v>69.5645999999997</v>
      </c>
    </row>
    <row r="2143" spans="1:12" x14ac:dyDescent="0.25">
      <c r="A2143" s="6">
        <v>65</v>
      </c>
      <c r="B2143" s="6" t="s">
        <v>205</v>
      </c>
      <c r="C2143" s="6" t="str">
        <f>A2143&amp;B2143</f>
        <v>65PINE ST</v>
      </c>
      <c r="D2143" s="7">
        <v>300930</v>
      </c>
      <c r="E2143" s="7">
        <v>187810</v>
      </c>
      <c r="F2143" s="8">
        <f>+(D2143-E2143)*0.8*-1</f>
        <v>-90496</v>
      </c>
      <c r="G2143" s="9">
        <f>+F2143+D2143</f>
        <v>210434</v>
      </c>
      <c r="H2143" s="10">
        <v>4.3200000000000002E-2</v>
      </c>
      <c r="I2143" s="10">
        <v>3.8859999999999999E-2</v>
      </c>
      <c r="J2143" s="8">
        <f>+H2143*E2143</f>
        <v>8113.3920000000007</v>
      </c>
      <c r="K2143" s="8">
        <f>+G2143*I2143</f>
        <v>8177.4652399999995</v>
      </c>
      <c r="L2143" s="11">
        <f>+K2143-J2143</f>
        <v>64.073239999998805</v>
      </c>
    </row>
    <row r="2144" spans="1:12" x14ac:dyDescent="0.25">
      <c r="A2144" s="6">
        <v>66</v>
      </c>
      <c r="B2144" s="6" t="s">
        <v>36</v>
      </c>
      <c r="C2144" s="6" t="str">
        <f>A2144&amp;B2144</f>
        <v>66COMMODORE COMMO</v>
      </c>
      <c r="D2144" s="7">
        <v>170450</v>
      </c>
      <c r="E2144" s="7">
        <v>93170</v>
      </c>
      <c r="F2144" s="8">
        <f>+(D2144-E2144)*0.8*-1</f>
        <v>-61824</v>
      </c>
      <c r="G2144" s="9">
        <f>+F2144+D2144</f>
        <v>108626</v>
      </c>
      <c r="H2144" s="10">
        <v>4.3200000000000002E-2</v>
      </c>
      <c r="I2144" s="10">
        <v>3.8859999999999999E-2</v>
      </c>
      <c r="J2144" s="8">
        <f>+H2144*E2144</f>
        <v>4024.9440000000004</v>
      </c>
      <c r="K2144" s="8">
        <f>+G2144*I2144</f>
        <v>4221.2063600000001</v>
      </c>
      <c r="L2144" s="11">
        <f>+K2144-J2144</f>
        <v>196.26235999999972</v>
      </c>
    </row>
    <row r="2145" spans="1:12" ht="15.75" thickBot="1" x14ac:dyDescent="0.3">
      <c r="A2145" s="6">
        <v>66</v>
      </c>
      <c r="B2145" s="6" t="s">
        <v>52</v>
      </c>
      <c r="C2145" s="6" t="str">
        <f>A2145&amp;B2145</f>
        <v>66DERBYSHIRE</v>
      </c>
      <c r="D2145" s="7">
        <v>225540</v>
      </c>
      <c r="E2145" s="7">
        <v>133070</v>
      </c>
      <c r="F2145" s="8">
        <f>+(D2145-E2145)*0.8*-1</f>
        <v>-73976</v>
      </c>
      <c r="G2145" s="9">
        <f>+F2145+D2145</f>
        <v>151564</v>
      </c>
      <c r="H2145" s="10">
        <v>4.3200000000000002E-2</v>
      </c>
      <c r="I2145" s="10">
        <v>3.8859999999999999E-2</v>
      </c>
      <c r="J2145" s="8">
        <f>+H2145*E2145</f>
        <v>5748.6240000000007</v>
      </c>
      <c r="K2145" s="8">
        <f>+G2145*I2145</f>
        <v>5889.7770399999999</v>
      </c>
      <c r="L2145" s="11">
        <f>+K2145-J2145</f>
        <v>141.15303999999924</v>
      </c>
    </row>
    <row r="2146" spans="1:12" x14ac:dyDescent="0.25">
      <c r="A2146" s="14">
        <v>66</v>
      </c>
      <c r="B2146" s="14" t="s">
        <v>61</v>
      </c>
      <c r="C2146" s="6" t="str">
        <f>A2146&amp;B2146</f>
        <v>66E ST</v>
      </c>
      <c r="D2146" s="15">
        <v>237440</v>
      </c>
      <c r="E2146" s="15">
        <v>140420</v>
      </c>
      <c r="F2146" s="8">
        <f>+(D2146-E2146)*0.8*-1</f>
        <v>-77616</v>
      </c>
      <c r="G2146" s="9">
        <f>+F2146+D2146</f>
        <v>159824</v>
      </c>
      <c r="H2146" s="10">
        <v>4.3200000000000002E-2</v>
      </c>
      <c r="I2146" s="10">
        <v>3.8859999999999999E-2</v>
      </c>
      <c r="J2146" s="8">
        <f>+H2146*E2146</f>
        <v>6066.1440000000002</v>
      </c>
      <c r="K2146" s="8">
        <f>+G2146*I2146</f>
        <v>6210.7606399999995</v>
      </c>
      <c r="L2146" s="11">
        <f>+K2146-J2146</f>
        <v>144.61663999999928</v>
      </c>
    </row>
    <row r="2147" spans="1:12" ht="15.75" thickBot="1" x14ac:dyDescent="0.3">
      <c r="A2147" s="16">
        <v>66</v>
      </c>
      <c r="B2147" s="16" t="s">
        <v>66</v>
      </c>
      <c r="C2147" s="6" t="str">
        <f>A2147&amp;B2147</f>
        <v>66EMMETT AVE</v>
      </c>
      <c r="D2147" s="17">
        <v>208530</v>
      </c>
      <c r="E2147" s="17">
        <v>145250</v>
      </c>
      <c r="F2147" s="8">
        <f>+(D2147-E2147)*0.8*-1</f>
        <v>-50624</v>
      </c>
      <c r="G2147" s="9">
        <f>+F2147+D2147</f>
        <v>157906</v>
      </c>
      <c r="H2147" s="10">
        <v>4.3200000000000002E-2</v>
      </c>
      <c r="I2147" s="10">
        <v>3.8859999999999999E-2</v>
      </c>
      <c r="J2147" s="8">
        <f>+H2147*E2147</f>
        <v>6274.8</v>
      </c>
      <c r="K2147" s="8">
        <f>+G2147*I2147</f>
        <v>6136.2271599999995</v>
      </c>
      <c r="L2147" s="11">
        <f>+K2147-J2147</f>
        <v>-138.57284000000072</v>
      </c>
    </row>
    <row r="2148" spans="1:12" x14ac:dyDescent="0.25">
      <c r="A2148" s="6">
        <v>66</v>
      </c>
      <c r="B2148" s="6" t="s">
        <v>87</v>
      </c>
      <c r="C2148" s="6" t="str">
        <f>A2148&amp;B2148</f>
        <v>66GROVE AVE</v>
      </c>
      <c r="D2148" s="7">
        <v>190750</v>
      </c>
      <c r="E2148" s="7">
        <v>124530</v>
      </c>
      <c r="F2148" s="8">
        <f>+(D2148-E2148)*0.8*-1</f>
        <v>-52976</v>
      </c>
      <c r="G2148" s="9">
        <f>+F2148+D2148</f>
        <v>137774</v>
      </c>
      <c r="H2148" s="10">
        <v>4.3200000000000002E-2</v>
      </c>
      <c r="I2148" s="10">
        <v>3.8859999999999999E-2</v>
      </c>
      <c r="J2148" s="8">
        <f>+H2148*E2148</f>
        <v>5379.6959999999999</v>
      </c>
      <c r="K2148" s="8">
        <f>+G2148*I2148</f>
        <v>5353.8976400000001</v>
      </c>
      <c r="L2148" s="11">
        <f>+K2148-J2148</f>
        <v>-25.798359999999775</v>
      </c>
    </row>
    <row r="2149" spans="1:12" x14ac:dyDescent="0.25">
      <c r="A2149" s="6">
        <v>66</v>
      </c>
      <c r="B2149" s="6" t="s">
        <v>88</v>
      </c>
      <c r="C2149" s="6" t="str">
        <f>A2149&amp;B2149</f>
        <v>66HAROLD AVE</v>
      </c>
      <c r="D2149" s="7">
        <v>206150</v>
      </c>
      <c r="E2149" s="7">
        <v>140770</v>
      </c>
      <c r="F2149" s="8">
        <f>+(D2149-E2149)*0.8*-1</f>
        <v>-52304</v>
      </c>
      <c r="G2149" s="9">
        <f>+F2149+D2149</f>
        <v>153846</v>
      </c>
      <c r="H2149" s="10">
        <v>4.3200000000000002E-2</v>
      </c>
      <c r="I2149" s="10">
        <v>3.8859999999999999E-2</v>
      </c>
      <c r="J2149" s="8">
        <f>+H2149*E2149</f>
        <v>6081.2640000000001</v>
      </c>
      <c r="K2149" s="8">
        <f>+G2149*I2149</f>
        <v>5978.4555599999994</v>
      </c>
      <c r="L2149" s="11">
        <f>+K2149-J2149</f>
        <v>-102.8084400000007</v>
      </c>
    </row>
    <row r="2150" spans="1:12" x14ac:dyDescent="0.25">
      <c r="A2150" s="6">
        <v>66</v>
      </c>
      <c r="B2150" s="6" t="s">
        <v>90</v>
      </c>
      <c r="C2150" s="6" t="str">
        <f>A2150&amp;B2150</f>
        <v>66HAWKINS ST</v>
      </c>
      <c r="D2150" s="7">
        <v>186830</v>
      </c>
      <c r="E2150" s="7">
        <v>85680</v>
      </c>
      <c r="F2150" s="8">
        <f>+(D2150-E2150)*0.8*-1</f>
        <v>-80920</v>
      </c>
      <c r="G2150" s="9">
        <f>+F2150+D2150</f>
        <v>105910</v>
      </c>
      <c r="H2150" s="10">
        <v>4.3200000000000002E-2</v>
      </c>
      <c r="I2150" s="10">
        <v>3.8859999999999999E-2</v>
      </c>
      <c r="J2150" s="8">
        <f>+H2150*E2150</f>
        <v>3701.3760000000002</v>
      </c>
      <c r="K2150" s="8">
        <f>+G2150*I2150</f>
        <v>4115.6625999999997</v>
      </c>
      <c r="L2150" s="11">
        <f>+K2150-J2150</f>
        <v>414.28659999999945</v>
      </c>
    </row>
    <row r="2151" spans="1:12" x14ac:dyDescent="0.25">
      <c r="A2151" s="6">
        <v>66</v>
      </c>
      <c r="B2151" s="6" t="s">
        <v>103</v>
      </c>
      <c r="C2151" s="6" t="str">
        <f>A2151&amp;B2151</f>
        <v>66IDA AVE</v>
      </c>
      <c r="D2151" s="7">
        <v>211610</v>
      </c>
      <c r="E2151" s="7">
        <v>143150</v>
      </c>
      <c r="F2151" s="8">
        <f>+(D2151-E2151)*0.8*-1</f>
        <v>-54768</v>
      </c>
      <c r="G2151" s="9">
        <f>+F2151+D2151</f>
        <v>156842</v>
      </c>
      <c r="H2151" s="10">
        <v>4.3200000000000002E-2</v>
      </c>
      <c r="I2151" s="10">
        <v>3.8859999999999999E-2</v>
      </c>
      <c r="J2151" s="8">
        <f>+H2151*E2151</f>
        <v>6184.08</v>
      </c>
      <c r="K2151" s="8">
        <f>+G2151*I2151</f>
        <v>6094.8801199999998</v>
      </c>
      <c r="L2151" s="11">
        <f>+K2151-J2151</f>
        <v>-89.199880000000121</v>
      </c>
    </row>
    <row r="2152" spans="1:12" x14ac:dyDescent="0.25">
      <c r="A2152" s="6">
        <v>66</v>
      </c>
      <c r="B2152" s="6" t="s">
        <v>104</v>
      </c>
      <c r="C2152" s="6" t="str">
        <f>A2152&amp;B2152</f>
        <v>66INDIAN AVE</v>
      </c>
      <c r="D2152" s="7">
        <v>221270</v>
      </c>
      <c r="E2152" s="7">
        <v>155750</v>
      </c>
      <c r="F2152" s="8">
        <f>+(D2152-E2152)*0.8*-1</f>
        <v>-52416</v>
      </c>
      <c r="G2152" s="9">
        <f>+F2152+D2152</f>
        <v>168854</v>
      </c>
      <c r="H2152" s="10">
        <v>4.3200000000000002E-2</v>
      </c>
      <c r="I2152" s="10">
        <v>3.8859999999999999E-2</v>
      </c>
      <c r="J2152" s="8">
        <f>+H2152*E2152</f>
        <v>6728.4000000000005</v>
      </c>
      <c r="K2152" s="8">
        <f>+G2152*I2152</f>
        <v>6561.66644</v>
      </c>
      <c r="L2152" s="11">
        <f>+K2152-J2152</f>
        <v>-166.73356000000058</v>
      </c>
    </row>
    <row r="2153" spans="1:12" x14ac:dyDescent="0.25">
      <c r="A2153" s="6">
        <v>66</v>
      </c>
      <c r="B2153" s="6" t="s">
        <v>109</v>
      </c>
      <c r="C2153" s="6" t="str">
        <f>A2153&amp;B2153</f>
        <v>66KINGS COURT</v>
      </c>
      <c r="D2153" s="7">
        <v>195510</v>
      </c>
      <c r="E2153" s="7">
        <v>129920</v>
      </c>
      <c r="F2153" s="8">
        <f>+(D2153-E2153)*0.8*-1</f>
        <v>-52472</v>
      </c>
      <c r="G2153" s="9">
        <f>+F2153+D2153</f>
        <v>143038</v>
      </c>
      <c r="H2153" s="10">
        <v>4.3200000000000002E-2</v>
      </c>
      <c r="I2153" s="10">
        <v>3.8859999999999999E-2</v>
      </c>
      <c r="J2153" s="8">
        <f>+H2153*E2153</f>
        <v>5612.5439999999999</v>
      </c>
      <c r="K2153" s="8">
        <f>+G2153*I2153</f>
        <v>5558.4566800000002</v>
      </c>
      <c r="L2153" s="11">
        <f>+K2153-J2153</f>
        <v>-54.087319999999636</v>
      </c>
    </row>
    <row r="2154" spans="1:12" x14ac:dyDescent="0.25">
      <c r="A2154" s="6">
        <v>66</v>
      </c>
      <c r="B2154" s="6" t="s">
        <v>112</v>
      </c>
      <c r="C2154" s="6" t="str">
        <f>A2154&amp;B2154</f>
        <v>66LAKEVIEW TERR</v>
      </c>
      <c r="D2154" s="7">
        <v>303100</v>
      </c>
      <c r="E2154" s="7">
        <v>168910</v>
      </c>
      <c r="F2154" s="8">
        <f>+(D2154-E2154)*0.8*-1</f>
        <v>-107352</v>
      </c>
      <c r="G2154" s="9">
        <f>+F2154+D2154</f>
        <v>195748</v>
      </c>
      <c r="H2154" s="10">
        <v>4.3200000000000002E-2</v>
      </c>
      <c r="I2154" s="10">
        <v>3.8859999999999999E-2</v>
      </c>
      <c r="J2154" s="8">
        <f>+H2154*E2154</f>
        <v>7296.9120000000003</v>
      </c>
      <c r="K2154" s="8">
        <f>+G2154*I2154</f>
        <v>7606.76728</v>
      </c>
      <c r="L2154" s="11">
        <f>+K2154-J2154</f>
        <v>309.85527999999977</v>
      </c>
    </row>
    <row r="2155" spans="1:12" x14ac:dyDescent="0.25">
      <c r="A2155" s="6">
        <v>66</v>
      </c>
      <c r="B2155" s="6" t="s">
        <v>186</v>
      </c>
      <c r="C2155" s="6" t="str">
        <f>A2155&amp;B2155</f>
        <v>66MOHAWK AVE</v>
      </c>
      <c r="D2155" s="7">
        <v>183260</v>
      </c>
      <c r="E2155" s="7">
        <v>124110</v>
      </c>
      <c r="F2155" s="8">
        <f>+(D2155-E2155)*0.8*-1</f>
        <v>-47320</v>
      </c>
      <c r="G2155" s="9">
        <f>+F2155+D2155</f>
        <v>135940</v>
      </c>
      <c r="H2155" s="10">
        <v>4.3200000000000002E-2</v>
      </c>
      <c r="I2155" s="10">
        <v>3.8859999999999999E-2</v>
      </c>
      <c r="J2155" s="8">
        <f>+H2155*E2155</f>
        <v>5361.5520000000006</v>
      </c>
      <c r="K2155" s="8">
        <f>+G2155*I2155</f>
        <v>5282.6283999999996</v>
      </c>
      <c r="L2155" s="11">
        <f>+K2155-J2155</f>
        <v>-78.923600000000988</v>
      </c>
    </row>
    <row r="2156" spans="1:12" x14ac:dyDescent="0.25">
      <c r="A2156" s="12">
        <v>66</v>
      </c>
      <c r="B2156" s="12" t="s">
        <v>199</v>
      </c>
      <c r="C2156" s="6" t="str">
        <f>A2156&amp;B2156</f>
        <v>66ORANGEWOOD WEST</v>
      </c>
      <c r="D2156" s="13">
        <v>208740</v>
      </c>
      <c r="E2156" s="13">
        <v>117180</v>
      </c>
      <c r="F2156" s="8">
        <f>+(D2156-E2156)*0.8*-1</f>
        <v>-73248</v>
      </c>
      <c r="G2156" s="9">
        <f>+F2156+D2156</f>
        <v>135492</v>
      </c>
      <c r="H2156" s="10">
        <v>4.3200000000000002E-2</v>
      </c>
      <c r="I2156" s="10">
        <v>3.8859999999999999E-2</v>
      </c>
      <c r="J2156" s="8">
        <f>+H2156*E2156</f>
        <v>5062.1760000000004</v>
      </c>
      <c r="K2156" s="8">
        <f>+G2156*I2156</f>
        <v>5265.2191199999997</v>
      </c>
      <c r="L2156" s="11">
        <f>+K2156-J2156</f>
        <v>203.04311999999936</v>
      </c>
    </row>
    <row r="2157" spans="1:12" x14ac:dyDescent="0.25">
      <c r="A2157" s="6">
        <v>66</v>
      </c>
      <c r="B2157" s="6" t="s">
        <v>219</v>
      </c>
      <c r="C2157" s="6" t="str">
        <f>A2157&amp;B2157</f>
        <v>66SEYMOUR AVE</v>
      </c>
      <c r="D2157" s="7">
        <v>243460</v>
      </c>
      <c r="E2157" s="7">
        <v>175420</v>
      </c>
      <c r="F2157" s="8">
        <f>+(D2157-E2157)*0.8*-1</f>
        <v>-54432</v>
      </c>
      <c r="G2157" s="9">
        <f>+F2157+D2157</f>
        <v>189028</v>
      </c>
      <c r="H2157" s="10">
        <v>4.3200000000000002E-2</v>
      </c>
      <c r="I2157" s="10">
        <v>3.8859999999999999E-2</v>
      </c>
      <c r="J2157" s="8">
        <f>+H2157*E2157</f>
        <v>7578.1440000000002</v>
      </c>
      <c r="K2157" s="8">
        <f>+G2157*I2157</f>
        <v>7345.6280799999995</v>
      </c>
      <c r="L2157" s="11">
        <f>+K2157-J2157</f>
        <v>-232.51592000000073</v>
      </c>
    </row>
    <row r="2158" spans="1:12" x14ac:dyDescent="0.25">
      <c r="A2158" s="6">
        <v>66</v>
      </c>
      <c r="B2158" s="6" t="s">
        <v>226</v>
      </c>
      <c r="C2158" s="6" t="str">
        <f>A2158&amp;B2158</f>
        <v>66SMITH ST</v>
      </c>
      <c r="D2158" s="7">
        <v>221410</v>
      </c>
      <c r="E2158" s="7">
        <v>152670</v>
      </c>
      <c r="F2158" s="8">
        <f>+(D2158-E2158)*0.8*-1</f>
        <v>-54992</v>
      </c>
      <c r="G2158" s="9">
        <f>+F2158+D2158</f>
        <v>166418</v>
      </c>
      <c r="H2158" s="10">
        <v>4.3200000000000002E-2</v>
      </c>
      <c r="I2158" s="10">
        <v>3.8859999999999999E-2</v>
      </c>
      <c r="J2158" s="8">
        <f>+H2158*E2158</f>
        <v>6595.3440000000001</v>
      </c>
      <c r="K2158" s="8">
        <f>+G2158*I2158</f>
        <v>6467.0034799999994</v>
      </c>
      <c r="L2158" s="11">
        <f>+K2158-J2158</f>
        <v>-128.34052000000065</v>
      </c>
    </row>
    <row r="2159" spans="1:12" x14ac:dyDescent="0.25">
      <c r="A2159" s="6">
        <v>67</v>
      </c>
      <c r="B2159" s="6" t="s">
        <v>36</v>
      </c>
      <c r="C2159" s="6" t="str">
        <f>A2159&amp;B2159</f>
        <v>67COMMODORE COMMO</v>
      </c>
      <c r="D2159" s="7">
        <v>170450</v>
      </c>
      <c r="E2159" s="7">
        <v>93170</v>
      </c>
      <c r="F2159" s="8">
        <f>+(D2159-E2159)*0.8*-1</f>
        <v>-61824</v>
      </c>
      <c r="G2159" s="9">
        <f>+F2159+D2159</f>
        <v>108626</v>
      </c>
      <c r="H2159" s="10">
        <v>4.3200000000000002E-2</v>
      </c>
      <c r="I2159" s="10">
        <v>3.8859999999999999E-2</v>
      </c>
      <c r="J2159" s="8">
        <f>+H2159*E2159</f>
        <v>4024.9440000000004</v>
      </c>
      <c r="K2159" s="8">
        <f>+G2159*I2159</f>
        <v>4221.2063600000001</v>
      </c>
      <c r="L2159" s="11">
        <f>+K2159-J2159</f>
        <v>196.26235999999972</v>
      </c>
    </row>
    <row r="2160" spans="1:12" x14ac:dyDescent="0.25">
      <c r="A2160" s="6">
        <v>67</v>
      </c>
      <c r="B2160" s="6" t="s">
        <v>40</v>
      </c>
      <c r="C2160" s="6" t="str">
        <f>A2160&amp;B2160</f>
        <v>67COPPOLA TERR</v>
      </c>
      <c r="D2160" s="7">
        <v>204820</v>
      </c>
      <c r="E2160" s="7">
        <v>142170</v>
      </c>
      <c r="F2160" s="8">
        <f>+(D2160-E2160)*0.8*-1</f>
        <v>-50120</v>
      </c>
      <c r="G2160" s="9">
        <f>+F2160+D2160</f>
        <v>154700</v>
      </c>
      <c r="H2160" s="10">
        <v>4.3200000000000002E-2</v>
      </c>
      <c r="I2160" s="10">
        <v>3.8859999999999999E-2</v>
      </c>
      <c r="J2160" s="8">
        <f>+H2160*E2160</f>
        <v>6141.7440000000006</v>
      </c>
      <c r="K2160" s="8">
        <f>+G2160*I2160</f>
        <v>6011.6419999999998</v>
      </c>
      <c r="L2160" s="11">
        <f>+K2160-J2160</f>
        <v>-130.10200000000077</v>
      </c>
    </row>
    <row r="2161" spans="1:12" x14ac:dyDescent="0.25">
      <c r="A2161" s="6">
        <v>67</v>
      </c>
      <c r="B2161" s="6" t="s">
        <v>52</v>
      </c>
      <c r="C2161" s="6" t="str">
        <f>A2161&amp;B2161</f>
        <v>67DERBYSHIRE</v>
      </c>
      <c r="D2161" s="7">
        <v>195790</v>
      </c>
      <c r="E2161" s="7">
        <v>117600</v>
      </c>
      <c r="F2161" s="8">
        <f>+(D2161-E2161)*0.8*-1</f>
        <v>-62552</v>
      </c>
      <c r="G2161" s="9">
        <f>+F2161+D2161</f>
        <v>133238</v>
      </c>
      <c r="H2161" s="10">
        <v>4.3200000000000002E-2</v>
      </c>
      <c r="I2161" s="10">
        <v>3.8859999999999999E-2</v>
      </c>
      <c r="J2161" s="8">
        <f>+H2161*E2161</f>
        <v>5080.3200000000006</v>
      </c>
      <c r="K2161" s="8">
        <f>+G2161*I2161</f>
        <v>5177.6286799999998</v>
      </c>
      <c r="L2161" s="11">
        <f>+K2161-J2161</f>
        <v>97.308679999999185</v>
      </c>
    </row>
    <row r="2162" spans="1:12" x14ac:dyDescent="0.25">
      <c r="A2162" s="6">
        <v>67</v>
      </c>
      <c r="B2162" s="6" t="s">
        <v>73</v>
      </c>
      <c r="C2162" s="6" t="str">
        <f>A2162&amp;B2162</f>
        <v>67FIFTH ST</v>
      </c>
      <c r="D2162" s="7">
        <v>184590</v>
      </c>
      <c r="E2162" s="7">
        <v>85610</v>
      </c>
      <c r="F2162" s="8">
        <f>+(D2162-E2162)*0.8*-1</f>
        <v>-79184</v>
      </c>
      <c r="G2162" s="9">
        <f>+F2162+D2162</f>
        <v>105406</v>
      </c>
      <c r="H2162" s="10">
        <v>4.3200000000000002E-2</v>
      </c>
      <c r="I2162" s="10">
        <v>3.8859999999999999E-2</v>
      </c>
      <c r="J2162" s="8">
        <f>+H2162*E2162</f>
        <v>3698.3520000000003</v>
      </c>
      <c r="K2162" s="8">
        <f>+G2162*I2162</f>
        <v>4096.0771599999998</v>
      </c>
      <c r="L2162" s="11">
        <f>+K2162-J2162</f>
        <v>397.72515999999951</v>
      </c>
    </row>
    <row r="2163" spans="1:12" x14ac:dyDescent="0.25">
      <c r="A2163" s="6">
        <v>67</v>
      </c>
      <c r="B2163" s="6" t="s">
        <v>78</v>
      </c>
      <c r="C2163" s="6" t="str">
        <f>A2163&amp;B2163</f>
        <v>67FRANKLIN AVE</v>
      </c>
      <c r="D2163" s="7">
        <v>405720</v>
      </c>
      <c r="E2163" s="7">
        <v>256410</v>
      </c>
      <c r="F2163" s="8">
        <f>+(D2163-E2163)*0.8*-1</f>
        <v>-119448</v>
      </c>
      <c r="G2163" s="9">
        <f>+F2163+D2163</f>
        <v>286272</v>
      </c>
      <c r="H2163" s="10">
        <v>4.3200000000000002E-2</v>
      </c>
      <c r="I2163" s="10">
        <v>3.8859999999999999E-2</v>
      </c>
      <c r="J2163" s="8">
        <f>+H2163*E2163</f>
        <v>11076.912</v>
      </c>
      <c r="K2163" s="8">
        <f>+G2163*I2163</f>
        <v>11124.529919999999</v>
      </c>
      <c r="L2163" s="11">
        <f>+K2163-J2163</f>
        <v>47.617919999998776</v>
      </c>
    </row>
    <row r="2164" spans="1:12" x14ac:dyDescent="0.25">
      <c r="A2164" s="6">
        <v>67</v>
      </c>
      <c r="B2164" s="6" t="s">
        <v>87</v>
      </c>
      <c r="C2164" s="6" t="str">
        <f>A2164&amp;B2164</f>
        <v>67GROVE AVE</v>
      </c>
      <c r="D2164" s="7">
        <v>162610</v>
      </c>
      <c r="E2164" s="7">
        <v>116550</v>
      </c>
      <c r="F2164" s="8">
        <f>+(D2164-E2164)*0.8*-1</f>
        <v>-36848</v>
      </c>
      <c r="G2164" s="9">
        <f>+F2164+D2164</f>
        <v>125762</v>
      </c>
      <c r="H2164" s="10">
        <v>4.3200000000000002E-2</v>
      </c>
      <c r="I2164" s="10">
        <v>3.8859999999999999E-2</v>
      </c>
      <c r="J2164" s="8">
        <f>+H2164*E2164</f>
        <v>5034.96</v>
      </c>
      <c r="K2164" s="8">
        <f>+G2164*I2164</f>
        <v>4887.11132</v>
      </c>
      <c r="L2164" s="11">
        <f>+K2164-J2164</f>
        <v>-147.84868000000006</v>
      </c>
    </row>
    <row r="2165" spans="1:12" x14ac:dyDescent="0.25">
      <c r="A2165" s="6">
        <v>67</v>
      </c>
      <c r="B2165" s="6" t="s">
        <v>91</v>
      </c>
      <c r="C2165" s="6" t="str">
        <f>A2165&amp;B2165</f>
        <v>67HAWTHORNE AVE</v>
      </c>
      <c r="D2165" s="7">
        <v>149030</v>
      </c>
      <c r="E2165" s="7">
        <v>112420</v>
      </c>
      <c r="F2165" s="8">
        <f>+(D2165-E2165)*0.8*-1</f>
        <v>-29288</v>
      </c>
      <c r="G2165" s="9">
        <f>+F2165+D2165</f>
        <v>119742</v>
      </c>
      <c r="H2165" s="10">
        <v>4.3200000000000002E-2</v>
      </c>
      <c r="I2165" s="10">
        <v>3.8859999999999999E-2</v>
      </c>
      <c r="J2165" s="8">
        <f>+H2165*E2165</f>
        <v>4856.5439999999999</v>
      </c>
      <c r="K2165" s="8">
        <f>+G2165*I2165</f>
        <v>4653.1741199999997</v>
      </c>
      <c r="L2165" s="11">
        <f>+K2165-J2165</f>
        <v>-203.36988000000019</v>
      </c>
    </row>
    <row r="2166" spans="1:12" x14ac:dyDescent="0.25">
      <c r="A2166" s="6">
        <v>67</v>
      </c>
      <c r="B2166" s="6" t="s">
        <v>103</v>
      </c>
      <c r="C2166" s="6" t="str">
        <f>A2166&amp;B2166</f>
        <v>67IDA AVE</v>
      </c>
      <c r="D2166" s="7">
        <v>179270</v>
      </c>
      <c r="E2166" s="7">
        <v>122640</v>
      </c>
      <c r="F2166" s="8">
        <f>+(D2166-E2166)*0.8*-1</f>
        <v>-45304</v>
      </c>
      <c r="G2166" s="9">
        <f>+F2166+D2166</f>
        <v>133966</v>
      </c>
      <c r="H2166" s="10">
        <v>4.3200000000000002E-2</v>
      </c>
      <c r="I2166" s="10">
        <v>3.8859999999999999E-2</v>
      </c>
      <c r="J2166" s="8">
        <f>+H2166*E2166</f>
        <v>5298.0480000000007</v>
      </c>
      <c r="K2166" s="8">
        <f>+G2166*I2166</f>
        <v>5205.9187599999996</v>
      </c>
      <c r="L2166" s="11">
        <f>+K2166-J2166</f>
        <v>-92.129240000001118</v>
      </c>
    </row>
    <row r="2167" spans="1:12" x14ac:dyDescent="0.25">
      <c r="A2167" s="6">
        <v>67</v>
      </c>
      <c r="B2167" s="6" t="s">
        <v>104</v>
      </c>
      <c r="C2167" s="6" t="str">
        <f>A2167&amp;B2167</f>
        <v>67INDIAN AVE</v>
      </c>
      <c r="D2167" s="7">
        <v>276500</v>
      </c>
      <c r="E2167" s="7">
        <v>179410</v>
      </c>
      <c r="F2167" s="8">
        <f>+(D2167-E2167)*0.8*-1</f>
        <v>-77672</v>
      </c>
      <c r="G2167" s="9">
        <f>+F2167+D2167</f>
        <v>198828</v>
      </c>
      <c r="H2167" s="10">
        <v>4.3200000000000002E-2</v>
      </c>
      <c r="I2167" s="10">
        <v>3.8859999999999999E-2</v>
      </c>
      <c r="J2167" s="8">
        <f>+H2167*E2167</f>
        <v>7750.5120000000006</v>
      </c>
      <c r="K2167" s="8">
        <f>+G2167*I2167</f>
        <v>7726.4560799999999</v>
      </c>
      <c r="L2167" s="11">
        <f>+K2167-J2167</f>
        <v>-24.055920000000697</v>
      </c>
    </row>
    <row r="2168" spans="1:12" x14ac:dyDescent="0.25">
      <c r="A2168" s="6">
        <v>67</v>
      </c>
      <c r="B2168" s="6" t="s">
        <v>112</v>
      </c>
      <c r="C2168" s="6" t="str">
        <f>A2168&amp;B2168</f>
        <v>67LAKEVIEW TERR</v>
      </c>
      <c r="D2168" s="7">
        <v>235130</v>
      </c>
      <c r="E2168" s="7">
        <v>135870</v>
      </c>
      <c r="F2168" s="8">
        <f>+(D2168-E2168)*0.8*-1</f>
        <v>-79408</v>
      </c>
      <c r="G2168" s="9">
        <f>+F2168+D2168</f>
        <v>155722</v>
      </c>
      <c r="H2168" s="10">
        <v>4.3200000000000002E-2</v>
      </c>
      <c r="I2168" s="10">
        <v>3.8859999999999999E-2</v>
      </c>
      <c r="J2168" s="8">
        <f>+H2168*E2168</f>
        <v>5869.5840000000007</v>
      </c>
      <c r="K2168" s="8">
        <f>+G2168*I2168</f>
        <v>6051.3569200000002</v>
      </c>
      <c r="L2168" s="11">
        <f>+K2168-J2168</f>
        <v>181.77291999999943</v>
      </c>
    </row>
    <row r="2169" spans="1:12" x14ac:dyDescent="0.25">
      <c r="A2169" s="6">
        <v>67</v>
      </c>
      <c r="B2169" s="6" t="s">
        <v>180</v>
      </c>
      <c r="C2169" s="6" t="str">
        <f>A2169&amp;B2169</f>
        <v>67MARSHALL LANE</v>
      </c>
      <c r="D2169" s="7">
        <v>354410</v>
      </c>
      <c r="E2169" s="7">
        <v>219450</v>
      </c>
      <c r="F2169" s="8">
        <f>+(D2169-E2169)*0.8*-1</f>
        <v>-107968</v>
      </c>
      <c r="G2169" s="9">
        <f>+F2169+D2169</f>
        <v>246442</v>
      </c>
      <c r="H2169" s="10">
        <v>4.3200000000000002E-2</v>
      </c>
      <c r="I2169" s="10">
        <v>3.8859999999999999E-2</v>
      </c>
      <c r="J2169" s="8">
        <f>+H2169*E2169</f>
        <v>9480.24</v>
      </c>
      <c r="K2169" s="8">
        <f>+G2169*I2169</f>
        <v>9576.7361199999996</v>
      </c>
      <c r="L2169" s="11">
        <f>+K2169-J2169</f>
        <v>96.496119999999792</v>
      </c>
    </row>
    <row r="2170" spans="1:12" x14ac:dyDescent="0.25">
      <c r="A2170" s="6">
        <v>67</v>
      </c>
      <c r="B2170" s="6" t="s">
        <v>199</v>
      </c>
      <c r="C2170" s="6" t="str">
        <f>A2170&amp;B2170</f>
        <v>67ORANGEWOOD WEST</v>
      </c>
      <c r="D2170" s="7">
        <v>185360</v>
      </c>
      <c r="E2170" s="7">
        <v>92120</v>
      </c>
      <c r="F2170" s="8">
        <f>+(D2170-E2170)*0.8*-1</f>
        <v>-74592</v>
      </c>
      <c r="G2170" s="9">
        <f>+F2170+D2170</f>
        <v>110768</v>
      </c>
      <c r="H2170" s="10">
        <v>4.3200000000000002E-2</v>
      </c>
      <c r="I2170" s="10">
        <v>3.8859999999999999E-2</v>
      </c>
      <c r="J2170" s="8">
        <f>+H2170*E2170</f>
        <v>3979.5840000000003</v>
      </c>
      <c r="K2170" s="8">
        <f>+G2170*I2170</f>
        <v>4304.4444800000001</v>
      </c>
      <c r="L2170" s="11">
        <f>+K2170-J2170</f>
        <v>324.86047999999982</v>
      </c>
    </row>
    <row r="2171" spans="1:12" x14ac:dyDescent="0.25">
      <c r="A2171" s="12">
        <v>67</v>
      </c>
      <c r="B2171" s="12" t="s">
        <v>201</v>
      </c>
      <c r="C2171" s="6" t="str">
        <f>A2171&amp;B2171</f>
        <v>67PARK AVE</v>
      </c>
      <c r="D2171" s="13">
        <v>343210</v>
      </c>
      <c r="E2171" s="13">
        <v>207480</v>
      </c>
      <c r="F2171" s="8">
        <f>+(D2171-E2171)*0.8*-1</f>
        <v>-108584</v>
      </c>
      <c r="G2171" s="9">
        <f>+F2171+D2171</f>
        <v>234626</v>
      </c>
      <c r="H2171" s="10">
        <v>4.3200000000000002E-2</v>
      </c>
      <c r="I2171" s="10">
        <v>3.8859999999999999E-2</v>
      </c>
      <c r="J2171" s="8">
        <f>+H2171*E2171</f>
        <v>8963.1360000000004</v>
      </c>
      <c r="K2171" s="8">
        <f>+G2171*I2171</f>
        <v>9117.5663599999989</v>
      </c>
      <c r="L2171" s="11">
        <f>+K2171-J2171</f>
        <v>154.43035999999847</v>
      </c>
    </row>
    <row r="2172" spans="1:12" x14ac:dyDescent="0.25">
      <c r="A2172" s="6">
        <v>67</v>
      </c>
      <c r="B2172" s="6" t="s">
        <v>208</v>
      </c>
      <c r="C2172" s="6" t="str">
        <f>A2172&amp;B2172</f>
        <v>67PRAIRIE AVE</v>
      </c>
      <c r="D2172" s="7">
        <v>273910</v>
      </c>
      <c r="E2172" s="7">
        <v>170520</v>
      </c>
      <c r="F2172" s="8">
        <f>+(D2172-E2172)*0.8*-1</f>
        <v>-82712</v>
      </c>
      <c r="G2172" s="9">
        <f>+F2172+D2172</f>
        <v>191198</v>
      </c>
      <c r="H2172" s="10">
        <v>4.3200000000000002E-2</v>
      </c>
      <c r="I2172" s="10">
        <v>3.8859999999999999E-2</v>
      </c>
      <c r="J2172" s="8">
        <f>+H2172*E2172</f>
        <v>7366.4639999999999</v>
      </c>
      <c r="K2172" s="8">
        <f>+G2172*I2172</f>
        <v>7429.9542799999999</v>
      </c>
      <c r="L2172" s="11">
        <f>+K2172-J2172</f>
        <v>63.490279999999984</v>
      </c>
    </row>
    <row r="2173" spans="1:12" x14ac:dyDescent="0.25">
      <c r="A2173" s="6">
        <v>67</v>
      </c>
      <c r="B2173" s="6" t="s">
        <v>227</v>
      </c>
      <c r="C2173" s="6" t="str">
        <f>A2173&amp;B2173</f>
        <v>67SODOM LANE</v>
      </c>
      <c r="D2173" s="7">
        <v>264880</v>
      </c>
      <c r="E2173" s="7">
        <v>163450</v>
      </c>
      <c r="F2173" s="8">
        <f>+(D2173-E2173)*0.8*-1</f>
        <v>-81144</v>
      </c>
      <c r="G2173" s="9">
        <f>+F2173+D2173</f>
        <v>183736</v>
      </c>
      <c r="H2173" s="10">
        <v>4.3200000000000002E-2</v>
      </c>
      <c r="I2173" s="10">
        <v>3.8859999999999999E-2</v>
      </c>
      <c r="J2173" s="8">
        <f>+H2173*E2173</f>
        <v>7061.04</v>
      </c>
      <c r="K2173" s="8">
        <f>+G2173*I2173</f>
        <v>7139.9809599999999</v>
      </c>
      <c r="L2173" s="11">
        <f>+K2173-J2173</f>
        <v>78.940959999999905</v>
      </c>
    </row>
    <row r="2174" spans="1:12" x14ac:dyDescent="0.25">
      <c r="A2174" s="6">
        <v>67</v>
      </c>
      <c r="B2174" s="6" t="s">
        <v>235</v>
      </c>
      <c r="C2174" s="6" t="str">
        <f>A2174&amp;B2174</f>
        <v>67SUMMIT ST</v>
      </c>
      <c r="D2174" s="7">
        <v>358260</v>
      </c>
      <c r="E2174" s="7">
        <v>180390</v>
      </c>
      <c r="F2174" s="8">
        <f>+(D2174-E2174)*0.8*-1</f>
        <v>-142296</v>
      </c>
      <c r="G2174" s="9">
        <f>+F2174+D2174</f>
        <v>215964</v>
      </c>
      <c r="H2174" s="10">
        <v>4.3200000000000002E-2</v>
      </c>
      <c r="I2174" s="10">
        <v>3.8859999999999999E-2</v>
      </c>
      <c r="J2174" s="8">
        <f>+H2174*E2174</f>
        <v>7792.8480000000009</v>
      </c>
      <c r="K2174" s="8">
        <f>+G2174*I2174</f>
        <v>8392.3610399999998</v>
      </c>
      <c r="L2174" s="11">
        <f>+K2174-J2174</f>
        <v>599.51303999999891</v>
      </c>
    </row>
    <row r="2175" spans="1:12" x14ac:dyDescent="0.25">
      <c r="A2175" s="6">
        <v>67</v>
      </c>
      <c r="B2175" s="6" t="s">
        <v>236</v>
      </c>
      <c r="C2175" s="6" t="str">
        <f>A2175&amp;B2175</f>
        <v>67SUNSET DR</v>
      </c>
      <c r="D2175" s="7">
        <v>175840</v>
      </c>
      <c r="E2175" s="7">
        <v>125160</v>
      </c>
      <c r="F2175" s="8">
        <f>+(D2175-E2175)*0.8*-1</f>
        <v>-40544</v>
      </c>
      <c r="G2175" s="9">
        <f>+F2175+D2175</f>
        <v>135296</v>
      </c>
      <c r="H2175" s="10">
        <v>4.3200000000000002E-2</v>
      </c>
      <c r="I2175" s="10">
        <v>3.8859999999999999E-2</v>
      </c>
      <c r="J2175" s="8">
        <f>+H2175*E2175</f>
        <v>5406.9120000000003</v>
      </c>
      <c r="K2175" s="8">
        <f>+G2175*I2175</f>
        <v>5257.6025600000003</v>
      </c>
      <c r="L2175" s="11">
        <f>+K2175-J2175</f>
        <v>-149.30944</v>
      </c>
    </row>
    <row r="2176" spans="1:12" x14ac:dyDescent="0.25">
      <c r="A2176" s="6">
        <v>68</v>
      </c>
      <c r="B2176" s="6" t="s">
        <v>9</v>
      </c>
      <c r="C2176" s="6" t="str">
        <f>A2176&amp;B2176</f>
        <v>68BANK ST</v>
      </c>
      <c r="D2176" s="7">
        <v>189840</v>
      </c>
      <c r="E2176" s="7">
        <v>88760</v>
      </c>
      <c r="F2176" s="8">
        <f>+(D2176-E2176)*0.8*-1</f>
        <v>-80864</v>
      </c>
      <c r="G2176" s="9">
        <f>+F2176+D2176</f>
        <v>108976</v>
      </c>
      <c r="H2176" s="10">
        <v>4.3200000000000002E-2</v>
      </c>
      <c r="I2176" s="10">
        <v>3.8859999999999999E-2</v>
      </c>
      <c r="J2176" s="8">
        <f>+H2176*E2176</f>
        <v>3834.4320000000002</v>
      </c>
      <c r="K2176" s="8">
        <f>+G2176*I2176</f>
        <v>4234.8073599999998</v>
      </c>
      <c r="L2176" s="11">
        <f>+K2176-J2176</f>
        <v>400.37535999999955</v>
      </c>
    </row>
    <row r="2177" spans="1:12" x14ac:dyDescent="0.25">
      <c r="A2177" s="6">
        <v>68</v>
      </c>
      <c r="B2177" s="6" t="s">
        <v>31</v>
      </c>
      <c r="C2177" s="6" t="str">
        <f>A2177&amp;B2177</f>
        <v>68CHESTNUT DR</v>
      </c>
      <c r="D2177" s="7">
        <v>221060</v>
      </c>
      <c r="E2177" s="7">
        <v>152460</v>
      </c>
      <c r="F2177" s="8">
        <f>+(D2177-E2177)*0.8*-1</f>
        <v>-54880</v>
      </c>
      <c r="G2177" s="9">
        <f>+F2177+D2177</f>
        <v>166180</v>
      </c>
      <c r="H2177" s="10">
        <v>4.3200000000000002E-2</v>
      </c>
      <c r="I2177" s="10">
        <v>3.8859999999999999E-2</v>
      </c>
      <c r="J2177" s="8">
        <f>+H2177*E2177</f>
        <v>6586.2719999999999</v>
      </c>
      <c r="K2177" s="8">
        <f>+G2177*I2177</f>
        <v>6457.7547999999997</v>
      </c>
      <c r="L2177" s="11">
        <f>+K2177-J2177</f>
        <v>-128.51720000000023</v>
      </c>
    </row>
    <row r="2178" spans="1:12" x14ac:dyDescent="0.25">
      <c r="A2178" s="6">
        <v>68</v>
      </c>
      <c r="B2178" s="6" t="s">
        <v>36</v>
      </c>
      <c r="C2178" s="6" t="str">
        <f>A2178&amp;B2178</f>
        <v>68COMMODORE COMMO</v>
      </c>
      <c r="D2178" s="7">
        <v>170450</v>
      </c>
      <c r="E2178" s="7">
        <v>93170</v>
      </c>
      <c r="F2178" s="8">
        <f>+(D2178-E2178)*0.8*-1</f>
        <v>-61824</v>
      </c>
      <c r="G2178" s="9">
        <f>+F2178+D2178</f>
        <v>108626</v>
      </c>
      <c r="H2178" s="10">
        <v>4.3200000000000002E-2</v>
      </c>
      <c r="I2178" s="10">
        <v>3.8859999999999999E-2</v>
      </c>
      <c r="J2178" s="8">
        <f>+H2178*E2178</f>
        <v>4024.9440000000004</v>
      </c>
      <c r="K2178" s="8">
        <f>+G2178*I2178</f>
        <v>4221.2063600000001</v>
      </c>
      <c r="L2178" s="11">
        <f>+K2178-J2178</f>
        <v>196.26235999999972</v>
      </c>
    </row>
    <row r="2179" spans="1:12" x14ac:dyDescent="0.25">
      <c r="A2179" s="6">
        <v>68</v>
      </c>
      <c r="B2179" s="6" t="s">
        <v>41</v>
      </c>
      <c r="C2179" s="6" t="str">
        <f>A2179&amp;B2179</f>
        <v>68COTTAGE ST</v>
      </c>
      <c r="D2179" s="7">
        <v>368410</v>
      </c>
      <c r="E2179" s="7">
        <v>192710</v>
      </c>
      <c r="F2179" s="8">
        <f>+(D2179-E2179)*0.8*-1</f>
        <v>-140560</v>
      </c>
      <c r="G2179" s="9">
        <f>+F2179+D2179</f>
        <v>227850</v>
      </c>
      <c r="H2179" s="10">
        <v>4.3200000000000002E-2</v>
      </c>
      <c r="I2179" s="10">
        <v>3.8859999999999999E-2</v>
      </c>
      <c r="J2179" s="8">
        <f>+H2179*E2179</f>
        <v>8325.0720000000001</v>
      </c>
      <c r="K2179" s="8">
        <f>+G2179*I2179</f>
        <v>8854.2510000000002</v>
      </c>
      <c r="L2179" s="11">
        <f>+K2179-J2179</f>
        <v>529.17900000000009</v>
      </c>
    </row>
    <row r="2180" spans="1:12" x14ac:dyDescent="0.25">
      <c r="A2180" s="6">
        <v>68</v>
      </c>
      <c r="B2180" s="6" t="s">
        <v>52</v>
      </c>
      <c r="C2180" s="6" t="str">
        <f>A2180&amp;B2180</f>
        <v>68DERBYSHIRE</v>
      </c>
      <c r="D2180" s="7">
        <v>194670</v>
      </c>
      <c r="E2180" s="7">
        <v>118510</v>
      </c>
      <c r="F2180" s="8">
        <f>+(D2180-E2180)*0.8*-1</f>
        <v>-60928</v>
      </c>
      <c r="G2180" s="9">
        <f>+F2180+D2180</f>
        <v>133742</v>
      </c>
      <c r="H2180" s="10">
        <v>4.3200000000000002E-2</v>
      </c>
      <c r="I2180" s="10">
        <v>3.8859999999999999E-2</v>
      </c>
      <c r="J2180" s="8">
        <f>+H2180*E2180</f>
        <v>5119.6320000000005</v>
      </c>
      <c r="K2180" s="8">
        <f>+G2180*I2180</f>
        <v>5197.2141199999996</v>
      </c>
      <c r="L2180" s="11">
        <f>+K2180-J2180</f>
        <v>77.582119999999122</v>
      </c>
    </row>
    <row r="2181" spans="1:12" x14ac:dyDescent="0.25">
      <c r="A2181" s="6">
        <v>68</v>
      </c>
      <c r="B2181" s="6" t="s">
        <v>78</v>
      </c>
      <c r="C2181" s="6" t="str">
        <f>A2181&amp;B2181</f>
        <v>68FRANKLIN AVE</v>
      </c>
      <c r="D2181" s="7">
        <v>415940</v>
      </c>
      <c r="E2181" s="7">
        <v>258860</v>
      </c>
      <c r="F2181" s="8">
        <f>+(D2181-E2181)*0.8*-1</f>
        <v>-125664</v>
      </c>
      <c r="G2181" s="9">
        <f>+F2181+D2181</f>
        <v>290276</v>
      </c>
      <c r="H2181" s="10">
        <v>4.3200000000000002E-2</v>
      </c>
      <c r="I2181" s="10">
        <v>3.8859999999999999E-2</v>
      </c>
      <c r="J2181" s="8">
        <f>+H2181*E2181</f>
        <v>11182.752</v>
      </c>
      <c r="K2181" s="8">
        <f>+G2181*I2181</f>
        <v>11280.12536</v>
      </c>
      <c r="L2181" s="11">
        <f>+K2181-J2181</f>
        <v>97.373359999999593</v>
      </c>
    </row>
    <row r="2182" spans="1:12" x14ac:dyDescent="0.25">
      <c r="A2182" s="6">
        <v>68</v>
      </c>
      <c r="B2182" s="6" t="s">
        <v>98</v>
      </c>
      <c r="C2182" s="6" t="str">
        <f>A2182&amp;B2182</f>
        <v>68HILLCREST AVE</v>
      </c>
      <c r="D2182" s="7">
        <v>178990</v>
      </c>
      <c r="E2182" s="7">
        <v>120750</v>
      </c>
      <c r="F2182" s="8">
        <f>+(D2182-E2182)*0.8*-1</f>
        <v>-46592</v>
      </c>
      <c r="G2182" s="9">
        <f>+F2182+D2182</f>
        <v>132398</v>
      </c>
      <c r="H2182" s="10">
        <v>4.3200000000000002E-2</v>
      </c>
      <c r="I2182" s="10">
        <v>3.8859999999999999E-2</v>
      </c>
      <c r="J2182" s="8">
        <f>+H2182*E2182</f>
        <v>5216.4000000000005</v>
      </c>
      <c r="K2182" s="8">
        <f>+G2182*I2182</f>
        <v>5144.9862800000001</v>
      </c>
      <c r="L2182" s="11">
        <f>+K2182-J2182</f>
        <v>-71.413720000000467</v>
      </c>
    </row>
    <row r="2183" spans="1:12" x14ac:dyDescent="0.25">
      <c r="A2183" s="6">
        <v>68</v>
      </c>
      <c r="B2183" s="6" t="s">
        <v>190</v>
      </c>
      <c r="C2183" s="6" t="str">
        <f>A2183&amp;B2183</f>
        <v>68NEW HAVEN AVE</v>
      </c>
      <c r="D2183" s="7">
        <v>175980</v>
      </c>
      <c r="E2183" s="7">
        <v>106960</v>
      </c>
      <c r="F2183" s="8">
        <f>+(D2183-E2183)*0.8*-1</f>
        <v>-55216</v>
      </c>
      <c r="G2183" s="9">
        <f>+F2183+D2183</f>
        <v>120764</v>
      </c>
      <c r="H2183" s="10">
        <v>4.3200000000000002E-2</v>
      </c>
      <c r="I2183" s="10">
        <v>3.8859999999999999E-2</v>
      </c>
      <c r="J2183" s="8">
        <f>+H2183*E2183</f>
        <v>4620.6720000000005</v>
      </c>
      <c r="K2183" s="8">
        <f>+G2183*I2183</f>
        <v>4692.88904</v>
      </c>
      <c r="L2183" s="11">
        <f>+K2183-J2183</f>
        <v>72.217039999999542</v>
      </c>
    </row>
    <row r="2184" spans="1:12" x14ac:dyDescent="0.25">
      <c r="A2184" s="6">
        <v>68</v>
      </c>
      <c r="B2184" s="6" t="s">
        <v>199</v>
      </c>
      <c r="C2184" s="6" t="str">
        <f>A2184&amp;B2184</f>
        <v>68ORANGEWOOD WEST</v>
      </c>
      <c r="D2184" s="7">
        <v>188370</v>
      </c>
      <c r="E2184" s="7">
        <v>110740</v>
      </c>
      <c r="F2184" s="8">
        <f>+(D2184-E2184)*0.8*-1</f>
        <v>-62104</v>
      </c>
      <c r="G2184" s="9">
        <f>+F2184+D2184</f>
        <v>126266</v>
      </c>
      <c r="H2184" s="10">
        <v>4.3200000000000002E-2</v>
      </c>
      <c r="I2184" s="10">
        <v>3.8859999999999999E-2</v>
      </c>
      <c r="J2184" s="8">
        <f>+H2184*E2184</f>
        <v>4783.9679999999998</v>
      </c>
      <c r="K2184" s="8">
        <f>+G2184*I2184</f>
        <v>4906.6967599999998</v>
      </c>
      <c r="L2184" s="11">
        <f>+K2184-J2184</f>
        <v>122.72875999999997</v>
      </c>
    </row>
    <row r="2185" spans="1:12" x14ac:dyDescent="0.25">
      <c r="A2185" s="6">
        <v>68</v>
      </c>
      <c r="B2185" s="6" t="s">
        <v>216</v>
      </c>
      <c r="C2185" s="6" t="str">
        <f>A2185&amp;B2185</f>
        <v>68SELMA AVE</v>
      </c>
      <c r="D2185" s="7">
        <v>354340</v>
      </c>
      <c r="E2185" s="7">
        <v>231840</v>
      </c>
      <c r="F2185" s="8">
        <f>+(D2185-E2185)*0.8*-1</f>
        <v>-98000</v>
      </c>
      <c r="G2185" s="9">
        <f>+F2185+D2185</f>
        <v>256340</v>
      </c>
      <c r="H2185" s="10">
        <v>4.3200000000000002E-2</v>
      </c>
      <c r="I2185" s="10">
        <v>3.8859999999999999E-2</v>
      </c>
      <c r="J2185" s="8">
        <f>+H2185*E2185</f>
        <v>10015.488000000001</v>
      </c>
      <c r="K2185" s="8">
        <f>+G2185*I2185</f>
        <v>9961.3724000000002</v>
      </c>
      <c r="L2185" s="11">
        <f>+K2185-J2185</f>
        <v>-54.115600000000995</v>
      </c>
    </row>
    <row r="2186" spans="1:12" x14ac:dyDescent="0.25">
      <c r="A2186" s="6">
        <v>68</v>
      </c>
      <c r="B2186" s="6" t="s">
        <v>219</v>
      </c>
      <c r="C2186" s="6" t="str">
        <f>A2186&amp;B2186</f>
        <v>68SEYMOUR AVE</v>
      </c>
      <c r="D2186" s="7">
        <v>235200</v>
      </c>
      <c r="E2186" s="7">
        <v>166600</v>
      </c>
      <c r="F2186" s="8">
        <f>+(D2186-E2186)*0.8*-1</f>
        <v>-54880</v>
      </c>
      <c r="G2186" s="9">
        <f>+F2186+D2186</f>
        <v>180320</v>
      </c>
      <c r="H2186" s="10">
        <v>4.3200000000000002E-2</v>
      </c>
      <c r="I2186" s="10">
        <v>3.8859999999999999E-2</v>
      </c>
      <c r="J2186" s="8">
        <f>+H2186*E2186</f>
        <v>7197.1200000000008</v>
      </c>
      <c r="K2186" s="8">
        <f>+G2186*I2186</f>
        <v>7007.2352000000001</v>
      </c>
      <c r="L2186" s="11">
        <f>+K2186-J2186</f>
        <v>-189.88480000000072</v>
      </c>
    </row>
    <row r="2187" spans="1:12" x14ac:dyDescent="0.25">
      <c r="A2187" s="6">
        <v>68</v>
      </c>
      <c r="B2187" s="6" t="s">
        <v>223</v>
      </c>
      <c r="C2187" s="6" t="str">
        <f>A2187&amp;B2187</f>
        <v>68SILVER HILL RD</v>
      </c>
      <c r="D2187" s="7">
        <v>196910</v>
      </c>
      <c r="E2187" s="7">
        <v>145320</v>
      </c>
      <c r="F2187" s="8">
        <f>+(D2187-E2187)*0.8*-1</f>
        <v>-41272</v>
      </c>
      <c r="G2187" s="9">
        <f>+F2187+D2187</f>
        <v>155638</v>
      </c>
      <c r="H2187" s="10">
        <v>4.3200000000000002E-2</v>
      </c>
      <c r="I2187" s="10">
        <v>3.8859999999999999E-2</v>
      </c>
      <c r="J2187" s="8">
        <f>+H2187*E2187</f>
        <v>6277.8240000000005</v>
      </c>
      <c r="K2187" s="8">
        <f>+G2187*I2187</f>
        <v>6048.0926799999997</v>
      </c>
      <c r="L2187" s="11">
        <f>+K2187-J2187</f>
        <v>-229.73132000000078</v>
      </c>
    </row>
    <row r="2188" spans="1:12" x14ac:dyDescent="0.25">
      <c r="A2188" s="6">
        <v>69</v>
      </c>
      <c r="B2188" s="6" t="s">
        <v>9</v>
      </c>
      <c r="C2188" s="6" t="str">
        <f>A2188&amp;B2188</f>
        <v>69BANK ST</v>
      </c>
      <c r="D2188" s="7">
        <v>216160</v>
      </c>
      <c r="E2188" s="7">
        <v>108710</v>
      </c>
      <c r="F2188" s="8">
        <f>+(D2188-E2188)*0.8*-1</f>
        <v>-85960</v>
      </c>
      <c r="G2188" s="9">
        <f>+F2188+D2188</f>
        <v>130200</v>
      </c>
      <c r="H2188" s="10">
        <v>4.3200000000000002E-2</v>
      </c>
      <c r="I2188" s="10">
        <v>3.8859999999999999E-2</v>
      </c>
      <c r="J2188" s="8">
        <f>+H2188*E2188</f>
        <v>4696.2719999999999</v>
      </c>
      <c r="K2188" s="8">
        <f>+G2188*I2188</f>
        <v>5059.5720000000001</v>
      </c>
      <c r="L2188" s="11">
        <f>+K2188-J2188</f>
        <v>363.30000000000018</v>
      </c>
    </row>
    <row r="2189" spans="1:12" x14ac:dyDescent="0.25">
      <c r="A2189" s="6">
        <v>69</v>
      </c>
      <c r="B2189" s="6" t="s">
        <v>36</v>
      </c>
      <c r="C2189" s="6" t="str">
        <f>A2189&amp;B2189</f>
        <v>69COMMODORE COMMO</v>
      </c>
      <c r="D2189" s="7">
        <v>170450</v>
      </c>
      <c r="E2189" s="7">
        <v>93170</v>
      </c>
      <c r="F2189" s="8">
        <f>+(D2189-E2189)*0.8*-1</f>
        <v>-61824</v>
      </c>
      <c r="G2189" s="9">
        <f>+F2189+D2189</f>
        <v>108626</v>
      </c>
      <c r="H2189" s="10">
        <v>4.3200000000000002E-2</v>
      </c>
      <c r="I2189" s="10">
        <v>3.8859999999999999E-2</v>
      </c>
      <c r="J2189" s="8">
        <f>+H2189*E2189</f>
        <v>4024.9440000000004</v>
      </c>
      <c r="K2189" s="8">
        <f>+G2189*I2189</f>
        <v>4221.2063600000001</v>
      </c>
      <c r="L2189" s="11">
        <f>+K2189-J2189</f>
        <v>196.26235999999972</v>
      </c>
    </row>
    <row r="2190" spans="1:12" x14ac:dyDescent="0.25">
      <c r="A2190" s="6">
        <v>69</v>
      </c>
      <c r="B2190" s="6" t="s">
        <v>52</v>
      </c>
      <c r="C2190" s="6" t="str">
        <f>A2190&amp;B2190</f>
        <v>69DERBYSHIRE</v>
      </c>
      <c r="D2190" s="7">
        <v>210700</v>
      </c>
      <c r="E2190" s="7">
        <v>124040</v>
      </c>
      <c r="F2190" s="8">
        <f>+(D2190-E2190)*0.8*-1</f>
        <v>-69328</v>
      </c>
      <c r="G2190" s="9">
        <f>+F2190+D2190</f>
        <v>141372</v>
      </c>
      <c r="H2190" s="10">
        <v>4.3200000000000002E-2</v>
      </c>
      <c r="I2190" s="10">
        <v>3.8859999999999999E-2</v>
      </c>
      <c r="J2190" s="8">
        <f>+H2190*E2190</f>
        <v>5358.5280000000002</v>
      </c>
      <c r="K2190" s="8">
        <f>+G2190*I2190</f>
        <v>5493.7159199999996</v>
      </c>
      <c r="L2190" s="11">
        <f>+K2190-J2190</f>
        <v>135.18791999999939</v>
      </c>
    </row>
    <row r="2191" spans="1:12" x14ac:dyDescent="0.25">
      <c r="A2191" s="6">
        <v>69</v>
      </c>
      <c r="B2191" s="6" t="s">
        <v>62</v>
      </c>
      <c r="C2191" s="6" t="str">
        <f>A2191&amp;B2191</f>
        <v>69EIGHTH ST</v>
      </c>
      <c r="D2191" s="7">
        <v>144270</v>
      </c>
      <c r="E2191" s="7">
        <v>93240</v>
      </c>
      <c r="F2191" s="8">
        <f>+(D2191-E2191)*0.8*-1</f>
        <v>-40824</v>
      </c>
      <c r="G2191" s="9">
        <f>+F2191+D2191</f>
        <v>103446</v>
      </c>
      <c r="H2191" s="10">
        <v>4.3200000000000002E-2</v>
      </c>
      <c r="I2191" s="10">
        <v>3.8859999999999999E-2</v>
      </c>
      <c r="J2191" s="8">
        <f>+H2191*E2191</f>
        <v>4027.9680000000003</v>
      </c>
      <c r="K2191" s="8">
        <f>+G2191*I2191</f>
        <v>4019.91156</v>
      </c>
      <c r="L2191" s="11">
        <f>+K2191-J2191</f>
        <v>-8.0564400000002934</v>
      </c>
    </row>
    <row r="2192" spans="1:12" x14ac:dyDescent="0.25">
      <c r="A2192" s="6">
        <v>69</v>
      </c>
      <c r="B2192" s="6" t="s">
        <v>66</v>
      </c>
      <c r="C2192" s="6" t="str">
        <f>A2192&amp;B2192</f>
        <v>69EMMETT AVE</v>
      </c>
      <c r="D2192" s="7">
        <v>255920</v>
      </c>
      <c r="E2192" s="7">
        <v>126910</v>
      </c>
      <c r="F2192" s="8">
        <f>+(D2192-E2192)*0.8*-1</f>
        <v>-103208</v>
      </c>
      <c r="G2192" s="9">
        <f>+F2192+D2192</f>
        <v>152712</v>
      </c>
      <c r="H2192" s="10">
        <v>4.3200000000000002E-2</v>
      </c>
      <c r="I2192" s="10">
        <v>3.8859999999999999E-2</v>
      </c>
      <c r="J2192" s="8">
        <f>+H2192*E2192</f>
        <v>5482.5120000000006</v>
      </c>
      <c r="K2192" s="8">
        <f>+G2192*I2192</f>
        <v>5934.38832</v>
      </c>
      <c r="L2192" s="11">
        <f>+K2192-J2192</f>
        <v>451.8763199999994</v>
      </c>
    </row>
    <row r="2193" spans="1:12" x14ac:dyDescent="0.25">
      <c r="A2193" s="6">
        <v>69</v>
      </c>
      <c r="B2193" s="6" t="s">
        <v>73</v>
      </c>
      <c r="C2193" s="6" t="str">
        <f>A2193&amp;B2193</f>
        <v>69FIFTH ST</v>
      </c>
      <c r="D2193" s="7">
        <v>176050</v>
      </c>
      <c r="E2193" s="7">
        <v>76510</v>
      </c>
      <c r="F2193" s="8">
        <f>+(D2193-E2193)*0.8*-1</f>
        <v>-79632</v>
      </c>
      <c r="G2193" s="9">
        <f>+F2193+D2193</f>
        <v>96418</v>
      </c>
      <c r="H2193" s="10">
        <v>4.3200000000000002E-2</v>
      </c>
      <c r="I2193" s="10">
        <v>3.8859999999999999E-2</v>
      </c>
      <c r="J2193" s="8">
        <f>+H2193*E2193</f>
        <v>3305.232</v>
      </c>
      <c r="K2193" s="8">
        <f>+G2193*I2193</f>
        <v>3746.80348</v>
      </c>
      <c r="L2193" s="11">
        <f>+K2193-J2193</f>
        <v>441.57148000000007</v>
      </c>
    </row>
    <row r="2194" spans="1:12" x14ac:dyDescent="0.25">
      <c r="A2194" s="6">
        <v>69</v>
      </c>
      <c r="B2194" s="6" t="s">
        <v>78</v>
      </c>
      <c r="C2194" s="6" t="str">
        <f>A2194&amp;B2194</f>
        <v>69FRANKLIN AVE</v>
      </c>
      <c r="D2194" s="7">
        <v>456260</v>
      </c>
      <c r="E2194" s="7">
        <v>299950</v>
      </c>
      <c r="F2194" s="8">
        <f>+(D2194-E2194)*0.8*-1</f>
        <v>-125048</v>
      </c>
      <c r="G2194" s="9">
        <f>+F2194+D2194</f>
        <v>331212</v>
      </c>
      <c r="H2194" s="10">
        <v>4.3200000000000002E-2</v>
      </c>
      <c r="I2194" s="10">
        <v>3.8859999999999999E-2</v>
      </c>
      <c r="J2194" s="8">
        <f>+H2194*E2194</f>
        <v>12957.84</v>
      </c>
      <c r="K2194" s="8">
        <f>+G2194*I2194</f>
        <v>12870.89832</v>
      </c>
      <c r="L2194" s="11">
        <f>+K2194-J2194</f>
        <v>-86.941679999999906</v>
      </c>
    </row>
    <row r="2195" spans="1:12" x14ac:dyDescent="0.25">
      <c r="A2195" s="6">
        <v>69</v>
      </c>
      <c r="B2195" s="6" t="s">
        <v>89</v>
      </c>
      <c r="C2195" s="6" t="str">
        <f>A2195&amp;B2195</f>
        <v>69HARRISON AVE</v>
      </c>
      <c r="D2195" s="7">
        <v>426860</v>
      </c>
      <c r="E2195" s="7">
        <v>280770</v>
      </c>
      <c r="F2195" s="8">
        <f>+(D2195-E2195)*0.8*-1</f>
        <v>-116872</v>
      </c>
      <c r="G2195" s="9">
        <f>+F2195+D2195</f>
        <v>309988</v>
      </c>
      <c r="H2195" s="10">
        <v>4.3200000000000002E-2</v>
      </c>
      <c r="I2195" s="10">
        <v>3.8859999999999999E-2</v>
      </c>
      <c r="J2195" s="8">
        <f>+H2195*E2195</f>
        <v>12129.264000000001</v>
      </c>
      <c r="K2195" s="8">
        <f>+G2195*I2195</f>
        <v>12046.133679999999</v>
      </c>
      <c r="L2195" s="11">
        <f>+K2195-J2195</f>
        <v>-83.13032000000203</v>
      </c>
    </row>
    <row r="2196" spans="1:12" x14ac:dyDescent="0.25">
      <c r="A2196" s="6">
        <v>69</v>
      </c>
      <c r="B2196" s="6" t="s">
        <v>94</v>
      </c>
      <c r="C2196" s="6" t="str">
        <f>A2196&amp;B2196</f>
        <v>69HIGH ST</v>
      </c>
      <c r="D2196" s="7">
        <v>297920</v>
      </c>
      <c r="E2196" s="7">
        <v>213220</v>
      </c>
      <c r="F2196" s="8">
        <f>+(D2196-E2196)*0.8*-1</f>
        <v>-67760</v>
      </c>
      <c r="G2196" s="9">
        <f>+F2196+D2196</f>
        <v>230160</v>
      </c>
      <c r="H2196" s="10">
        <v>4.3200000000000002E-2</v>
      </c>
      <c r="I2196" s="10">
        <v>3.8859999999999999E-2</v>
      </c>
      <c r="J2196" s="8">
        <f>+H2196*E2196</f>
        <v>9211.1040000000012</v>
      </c>
      <c r="K2196" s="8">
        <f>+G2196*I2196</f>
        <v>8944.0175999999992</v>
      </c>
      <c r="L2196" s="11">
        <f>+K2196-J2196</f>
        <v>-267.08640000000196</v>
      </c>
    </row>
    <row r="2197" spans="1:12" x14ac:dyDescent="0.25">
      <c r="A2197" s="6">
        <v>69</v>
      </c>
      <c r="B2197" s="6" t="s">
        <v>109</v>
      </c>
      <c r="C2197" s="6" t="str">
        <f>A2197&amp;B2197</f>
        <v>69KINGS COURT</v>
      </c>
      <c r="D2197" s="7">
        <v>202650</v>
      </c>
      <c r="E2197" s="7">
        <v>143360</v>
      </c>
      <c r="F2197" s="8">
        <f>+(D2197-E2197)*0.8*-1</f>
        <v>-47432</v>
      </c>
      <c r="G2197" s="9">
        <f>+F2197+D2197</f>
        <v>155218</v>
      </c>
      <c r="H2197" s="10">
        <v>4.3200000000000002E-2</v>
      </c>
      <c r="I2197" s="10">
        <v>3.8859999999999999E-2</v>
      </c>
      <c r="J2197" s="8">
        <f>+H2197*E2197</f>
        <v>6193.152</v>
      </c>
      <c r="K2197" s="8">
        <f>+G2197*I2197</f>
        <v>6031.7714799999994</v>
      </c>
      <c r="L2197" s="11">
        <f>+K2197-J2197</f>
        <v>-161.38052000000062</v>
      </c>
    </row>
    <row r="2198" spans="1:12" x14ac:dyDescent="0.25">
      <c r="A2198" s="6">
        <v>69</v>
      </c>
      <c r="B2198" s="6" t="s">
        <v>186</v>
      </c>
      <c r="C2198" s="6" t="str">
        <f>A2198&amp;B2198</f>
        <v>69MOHAWK AVE</v>
      </c>
      <c r="D2198" s="7">
        <v>234500</v>
      </c>
      <c r="E2198" s="7">
        <v>162470</v>
      </c>
      <c r="F2198" s="8">
        <f>+(D2198-E2198)*0.8*-1</f>
        <v>-57624</v>
      </c>
      <c r="G2198" s="9">
        <f>+F2198+D2198</f>
        <v>176876</v>
      </c>
      <c r="H2198" s="10">
        <v>4.3200000000000002E-2</v>
      </c>
      <c r="I2198" s="10">
        <v>3.8859999999999999E-2</v>
      </c>
      <c r="J2198" s="8">
        <f>+H2198*E2198</f>
        <v>7018.7040000000006</v>
      </c>
      <c r="K2198" s="8">
        <f>+G2198*I2198</f>
        <v>6873.4013599999998</v>
      </c>
      <c r="L2198" s="11">
        <f>+K2198-J2198</f>
        <v>-145.30264000000079</v>
      </c>
    </row>
    <row r="2199" spans="1:12" x14ac:dyDescent="0.25">
      <c r="A2199" s="6">
        <v>69</v>
      </c>
      <c r="B2199" s="6" t="s">
        <v>199</v>
      </c>
      <c r="C2199" s="6" t="str">
        <f>A2199&amp;B2199</f>
        <v>69ORANGEWOOD WEST</v>
      </c>
      <c r="D2199" s="7">
        <v>208740</v>
      </c>
      <c r="E2199" s="7">
        <v>117180</v>
      </c>
      <c r="F2199" s="8">
        <f>+(D2199-E2199)*0.8*-1</f>
        <v>-73248</v>
      </c>
      <c r="G2199" s="9">
        <f>+F2199+D2199</f>
        <v>135492</v>
      </c>
      <c r="H2199" s="10">
        <v>4.3200000000000002E-2</v>
      </c>
      <c r="I2199" s="10">
        <v>3.8859999999999999E-2</v>
      </c>
      <c r="J2199" s="8">
        <f>+H2199*E2199</f>
        <v>5062.1760000000004</v>
      </c>
      <c r="K2199" s="8">
        <f>+G2199*I2199</f>
        <v>5265.2191199999997</v>
      </c>
      <c r="L2199" s="11">
        <f>+K2199-J2199</f>
        <v>203.04311999999936</v>
      </c>
    </row>
    <row r="2200" spans="1:12" x14ac:dyDescent="0.25">
      <c r="A2200" s="6">
        <v>69</v>
      </c>
      <c r="B2200" s="6" t="s">
        <v>201</v>
      </c>
      <c r="C2200" s="6" t="str">
        <f>A2200&amp;B2200</f>
        <v>69PARK AVE</v>
      </c>
      <c r="D2200" s="7">
        <v>205590</v>
      </c>
      <c r="E2200" s="7">
        <v>130900</v>
      </c>
      <c r="F2200" s="8">
        <f>+(D2200-E2200)*0.8*-1</f>
        <v>-59752</v>
      </c>
      <c r="G2200" s="9">
        <f>+F2200+D2200</f>
        <v>145838</v>
      </c>
      <c r="H2200" s="10">
        <v>4.3200000000000002E-2</v>
      </c>
      <c r="I2200" s="10">
        <v>3.8859999999999999E-2</v>
      </c>
      <c r="J2200" s="8">
        <f>+H2200*E2200</f>
        <v>5654.88</v>
      </c>
      <c r="K2200" s="8">
        <f>+G2200*I2200</f>
        <v>5667.2646800000002</v>
      </c>
      <c r="L2200" s="11">
        <f>+K2200-J2200</f>
        <v>12.384680000000117</v>
      </c>
    </row>
    <row r="2201" spans="1:12" x14ac:dyDescent="0.25">
      <c r="A2201" s="6">
        <v>69.5</v>
      </c>
      <c r="B2201" s="6" t="s">
        <v>201</v>
      </c>
      <c r="C2201" s="6" t="str">
        <f>A2201&amp;B2201</f>
        <v>69.5PARK AVE</v>
      </c>
      <c r="D2201" s="7">
        <v>171150</v>
      </c>
      <c r="E2201" s="7">
        <v>119840</v>
      </c>
      <c r="F2201" s="8">
        <f>+(D2201-E2201)*0.8*-1</f>
        <v>-41048</v>
      </c>
      <c r="G2201" s="9">
        <f>+F2201+D2201</f>
        <v>130102</v>
      </c>
      <c r="H2201" s="10">
        <v>4.3200000000000002E-2</v>
      </c>
      <c r="I2201" s="10">
        <v>3.8859999999999999E-2</v>
      </c>
      <c r="J2201" s="8">
        <f>+H2201*E2201</f>
        <v>5177.0880000000006</v>
      </c>
      <c r="K2201" s="8">
        <f>+G2201*I2201</f>
        <v>5055.7637199999999</v>
      </c>
      <c r="L2201" s="11">
        <f>+K2201-J2201</f>
        <v>-121.32428000000073</v>
      </c>
    </row>
    <row r="2202" spans="1:12" x14ac:dyDescent="0.25">
      <c r="A2202" s="6">
        <v>69</v>
      </c>
      <c r="B2202" s="6" t="s">
        <v>219</v>
      </c>
      <c r="C2202" s="6" t="str">
        <f>A2202&amp;B2202</f>
        <v>69SEYMOUR AVE</v>
      </c>
      <c r="D2202" s="7">
        <v>298130</v>
      </c>
      <c r="E2202" s="7">
        <v>231700</v>
      </c>
      <c r="F2202" s="8">
        <f>+(D2202-E2202)*0.8*-1</f>
        <v>-53144</v>
      </c>
      <c r="G2202" s="9">
        <f>+F2202+D2202</f>
        <v>244986</v>
      </c>
      <c r="H2202" s="10">
        <v>4.3200000000000002E-2</v>
      </c>
      <c r="I2202" s="10">
        <v>3.8859999999999999E-2</v>
      </c>
      <c r="J2202" s="8">
        <f>+H2202*E2202</f>
        <v>10009.44</v>
      </c>
      <c r="K2202" s="8">
        <f>+G2202*I2202</f>
        <v>9520.1559600000001</v>
      </c>
      <c r="L2202" s="11">
        <f>+K2202-J2202</f>
        <v>-489.28404000000046</v>
      </c>
    </row>
    <row r="2203" spans="1:12" x14ac:dyDescent="0.25">
      <c r="A2203" s="6">
        <v>69</v>
      </c>
      <c r="B2203" s="6" t="s">
        <v>226</v>
      </c>
      <c r="C2203" s="6" t="str">
        <f>A2203&amp;B2203</f>
        <v>69SMITH ST</v>
      </c>
      <c r="D2203" s="7">
        <v>126210</v>
      </c>
      <c r="E2203" s="7">
        <v>95130</v>
      </c>
      <c r="F2203" s="8">
        <f>+(D2203-E2203)*0.8*-1</f>
        <v>-24864</v>
      </c>
      <c r="G2203" s="9">
        <f>+F2203+D2203</f>
        <v>101346</v>
      </c>
      <c r="H2203" s="10">
        <v>4.3200000000000002E-2</v>
      </c>
      <c r="I2203" s="10">
        <v>3.8859999999999999E-2</v>
      </c>
      <c r="J2203" s="8">
        <f>+H2203*E2203</f>
        <v>4109.616</v>
      </c>
      <c r="K2203" s="8">
        <f>+G2203*I2203</f>
        <v>3938.3055599999998</v>
      </c>
      <c r="L2203" s="11">
        <f>+K2203-J2203</f>
        <v>-171.3104400000002</v>
      </c>
    </row>
    <row r="2204" spans="1:12" x14ac:dyDescent="0.25">
      <c r="A2204" s="6">
        <v>70</v>
      </c>
      <c r="B2204" s="6" t="s">
        <v>6</v>
      </c>
      <c r="C2204" s="6" t="str">
        <f>A2204&amp;B2204</f>
        <v>70ATWATER AVE</v>
      </c>
      <c r="D2204" s="7">
        <v>434000</v>
      </c>
      <c r="E2204" s="7">
        <v>248920</v>
      </c>
      <c r="F2204" s="8">
        <f>+(D2204-E2204)*0.8*-1</f>
        <v>-148064</v>
      </c>
      <c r="G2204" s="9">
        <f>+F2204+D2204</f>
        <v>285936</v>
      </c>
      <c r="H2204" s="10">
        <v>4.3200000000000002E-2</v>
      </c>
      <c r="I2204" s="10">
        <v>3.8859999999999999E-2</v>
      </c>
      <c r="J2204" s="8">
        <f>+H2204*E2204</f>
        <v>10753.344000000001</v>
      </c>
      <c r="K2204" s="8">
        <f>+G2204*I2204</f>
        <v>11111.472959999999</v>
      </c>
      <c r="L2204" s="11">
        <f>+K2204-J2204</f>
        <v>358.12895999999819</v>
      </c>
    </row>
    <row r="2205" spans="1:12" x14ac:dyDescent="0.25">
      <c r="A2205" s="6">
        <v>70</v>
      </c>
      <c r="B2205" s="6" t="s">
        <v>9</v>
      </c>
      <c r="C2205" s="6" t="str">
        <f>A2205&amp;B2205</f>
        <v>70BANK ST</v>
      </c>
      <c r="D2205" s="7">
        <v>206290</v>
      </c>
      <c r="E2205" s="7">
        <v>107100</v>
      </c>
      <c r="F2205" s="8">
        <f>+(D2205-E2205)*0.8*-1</f>
        <v>-79352</v>
      </c>
      <c r="G2205" s="9">
        <f>+F2205+D2205</f>
        <v>126938</v>
      </c>
      <c r="H2205" s="10">
        <v>4.3200000000000002E-2</v>
      </c>
      <c r="I2205" s="10">
        <v>3.8859999999999999E-2</v>
      </c>
      <c r="J2205" s="8">
        <f>+H2205*E2205</f>
        <v>4626.72</v>
      </c>
      <c r="K2205" s="8">
        <f>+G2205*I2205</f>
        <v>4932.8106799999996</v>
      </c>
      <c r="L2205" s="11">
        <f>+K2205-J2205</f>
        <v>306.09067999999934</v>
      </c>
    </row>
    <row r="2206" spans="1:12" x14ac:dyDescent="0.25">
      <c r="A2206" s="6">
        <v>70</v>
      </c>
      <c r="B2206" s="6" t="s">
        <v>36</v>
      </c>
      <c r="C2206" s="6" t="str">
        <f>A2206&amp;B2206</f>
        <v>70COMMODORE COMMO</v>
      </c>
      <c r="D2206" s="7">
        <v>170450</v>
      </c>
      <c r="E2206" s="7">
        <v>93170</v>
      </c>
      <c r="F2206" s="8">
        <f>+(D2206-E2206)*0.8*-1</f>
        <v>-61824</v>
      </c>
      <c r="G2206" s="9">
        <f>+F2206+D2206</f>
        <v>108626</v>
      </c>
      <c r="H2206" s="10">
        <v>4.3200000000000002E-2</v>
      </c>
      <c r="I2206" s="10">
        <v>3.8859999999999999E-2</v>
      </c>
      <c r="J2206" s="8">
        <f>+H2206*E2206</f>
        <v>4024.9440000000004</v>
      </c>
      <c r="K2206" s="8">
        <f>+G2206*I2206</f>
        <v>4221.2063600000001</v>
      </c>
      <c r="L2206" s="11">
        <f>+K2206-J2206</f>
        <v>196.26235999999972</v>
      </c>
    </row>
    <row r="2207" spans="1:12" x14ac:dyDescent="0.25">
      <c r="A2207" s="6">
        <v>70</v>
      </c>
      <c r="B2207" s="6" t="s">
        <v>40</v>
      </c>
      <c r="C2207" s="6" t="str">
        <f>A2207&amp;B2207</f>
        <v>70COPPOLA TERR</v>
      </c>
      <c r="D2207" s="7">
        <v>161420</v>
      </c>
      <c r="E2207" s="7">
        <v>106890</v>
      </c>
      <c r="F2207" s="8">
        <f>+(D2207-E2207)*0.8*-1</f>
        <v>-43624</v>
      </c>
      <c r="G2207" s="9">
        <f>+F2207+D2207</f>
        <v>117796</v>
      </c>
      <c r="H2207" s="10">
        <v>4.3200000000000002E-2</v>
      </c>
      <c r="I2207" s="10">
        <v>3.8859999999999999E-2</v>
      </c>
      <c r="J2207" s="8">
        <f>+H2207*E2207</f>
        <v>4617.6480000000001</v>
      </c>
      <c r="K2207" s="8">
        <f>+G2207*I2207</f>
        <v>4577.5525600000001</v>
      </c>
      <c r="L2207" s="11">
        <f>+K2207-J2207</f>
        <v>-40.095440000000053</v>
      </c>
    </row>
    <row r="2208" spans="1:12" x14ac:dyDescent="0.25">
      <c r="A2208" s="6">
        <v>70</v>
      </c>
      <c r="B2208" s="6" t="s">
        <v>42</v>
      </c>
      <c r="C2208" s="6" t="str">
        <f>A2208&amp;B2208</f>
        <v>70CRESCENT ST</v>
      </c>
      <c r="D2208" s="7">
        <v>207200</v>
      </c>
      <c r="E2208" s="7">
        <v>157010</v>
      </c>
      <c r="F2208" s="8">
        <f>+(D2208-E2208)*0.8*-1</f>
        <v>-40152</v>
      </c>
      <c r="G2208" s="9">
        <f>+F2208+D2208</f>
        <v>167048</v>
      </c>
      <c r="H2208" s="10">
        <v>4.3200000000000002E-2</v>
      </c>
      <c r="I2208" s="10">
        <v>3.8859999999999999E-2</v>
      </c>
      <c r="J2208" s="8">
        <f>+H2208*E2208</f>
        <v>6782.8320000000003</v>
      </c>
      <c r="K2208" s="8">
        <f>+G2208*I2208</f>
        <v>6491.4852799999999</v>
      </c>
      <c r="L2208" s="11">
        <f>+K2208-J2208</f>
        <v>-291.34672000000046</v>
      </c>
    </row>
    <row r="2209" spans="1:12" x14ac:dyDescent="0.25">
      <c r="A2209" s="6">
        <v>70</v>
      </c>
      <c r="B2209" s="6" t="s">
        <v>52</v>
      </c>
      <c r="C2209" s="6" t="str">
        <f>A2209&amp;B2209</f>
        <v>70DERBYSHIRE</v>
      </c>
      <c r="D2209" s="7">
        <v>238840</v>
      </c>
      <c r="E2209" s="7">
        <v>134750</v>
      </c>
      <c r="F2209" s="8">
        <f>+(D2209-E2209)*0.8*-1</f>
        <v>-83272</v>
      </c>
      <c r="G2209" s="9">
        <f>+F2209+D2209</f>
        <v>155568</v>
      </c>
      <c r="H2209" s="10">
        <v>4.3200000000000002E-2</v>
      </c>
      <c r="I2209" s="10">
        <v>3.8859999999999999E-2</v>
      </c>
      <c r="J2209" s="8">
        <f>+H2209*E2209</f>
        <v>5821.2000000000007</v>
      </c>
      <c r="K2209" s="8">
        <f>+G2209*I2209</f>
        <v>6045.37248</v>
      </c>
      <c r="L2209" s="11">
        <f>+K2209-J2209</f>
        <v>224.17247999999927</v>
      </c>
    </row>
    <row r="2210" spans="1:12" x14ac:dyDescent="0.25">
      <c r="A2210" s="6">
        <v>70</v>
      </c>
      <c r="B2210" s="6" t="s">
        <v>66</v>
      </c>
      <c r="C2210" s="6" t="str">
        <f>A2210&amp;B2210</f>
        <v>70EMMETT AVE</v>
      </c>
      <c r="D2210" s="7">
        <v>207200</v>
      </c>
      <c r="E2210" s="7">
        <v>129220</v>
      </c>
      <c r="F2210" s="8">
        <f>+(D2210-E2210)*0.8*-1</f>
        <v>-62384</v>
      </c>
      <c r="G2210" s="9">
        <f>+F2210+D2210</f>
        <v>144816</v>
      </c>
      <c r="H2210" s="10">
        <v>4.3200000000000002E-2</v>
      </c>
      <c r="I2210" s="10">
        <v>3.8859999999999999E-2</v>
      </c>
      <c r="J2210" s="8">
        <f>+H2210*E2210</f>
        <v>5582.3040000000001</v>
      </c>
      <c r="K2210" s="8">
        <f>+G2210*I2210</f>
        <v>5627.5497599999999</v>
      </c>
      <c r="L2210" s="11">
        <f>+K2210-J2210</f>
        <v>45.245759999999791</v>
      </c>
    </row>
    <row r="2211" spans="1:12" x14ac:dyDescent="0.25">
      <c r="A2211" s="6">
        <v>70</v>
      </c>
      <c r="B2211" s="6" t="s">
        <v>78</v>
      </c>
      <c r="C2211" s="6" t="str">
        <f>A2211&amp;B2211</f>
        <v>70FRANKLIN AVE</v>
      </c>
      <c r="D2211" s="7">
        <v>282800</v>
      </c>
      <c r="E2211" s="7">
        <v>196000</v>
      </c>
      <c r="F2211" s="8">
        <f>+(D2211-E2211)*0.8*-1</f>
        <v>-69440</v>
      </c>
      <c r="G2211" s="9">
        <f>+F2211+D2211</f>
        <v>213360</v>
      </c>
      <c r="H2211" s="10">
        <v>4.3200000000000002E-2</v>
      </c>
      <c r="I2211" s="10">
        <v>3.8859999999999999E-2</v>
      </c>
      <c r="J2211" s="8">
        <f>+H2211*E2211</f>
        <v>8467.2000000000007</v>
      </c>
      <c r="K2211" s="8">
        <f>+G2211*I2211</f>
        <v>8291.1695999999993</v>
      </c>
      <c r="L2211" s="11">
        <f>+K2211-J2211</f>
        <v>-176.03040000000146</v>
      </c>
    </row>
    <row r="2212" spans="1:12" x14ac:dyDescent="0.25">
      <c r="A2212" s="6">
        <v>70</v>
      </c>
      <c r="B2212" s="6" t="s">
        <v>90</v>
      </c>
      <c r="C2212" s="6" t="str">
        <f>A2212&amp;B2212</f>
        <v>70HAWKINS ST</v>
      </c>
      <c r="D2212" s="7">
        <v>255080</v>
      </c>
      <c r="E2212" s="7">
        <v>115360</v>
      </c>
      <c r="F2212" s="8">
        <f>+(D2212-E2212)*0.8*-1</f>
        <v>-111776</v>
      </c>
      <c r="G2212" s="9">
        <f>+F2212+D2212</f>
        <v>143304</v>
      </c>
      <c r="H2212" s="10">
        <v>4.3200000000000002E-2</v>
      </c>
      <c r="I2212" s="10">
        <v>3.8859999999999999E-2</v>
      </c>
      <c r="J2212" s="8">
        <f>+H2212*E2212</f>
        <v>4983.5520000000006</v>
      </c>
      <c r="K2212" s="8">
        <f>+G2212*I2212</f>
        <v>5568.7934399999995</v>
      </c>
      <c r="L2212" s="11">
        <f>+K2212-J2212</f>
        <v>585.24143999999887</v>
      </c>
    </row>
    <row r="2213" spans="1:12" x14ac:dyDescent="0.25">
      <c r="A2213" s="6">
        <v>70</v>
      </c>
      <c r="B2213" s="6" t="s">
        <v>103</v>
      </c>
      <c r="C2213" s="6" t="str">
        <f>A2213&amp;B2213</f>
        <v>70IDA AVE</v>
      </c>
      <c r="D2213" s="7">
        <v>208740</v>
      </c>
      <c r="E2213" s="7">
        <v>148750</v>
      </c>
      <c r="F2213" s="8">
        <f>+(D2213-E2213)*0.8*-1</f>
        <v>-47992</v>
      </c>
      <c r="G2213" s="9">
        <f>+F2213+D2213</f>
        <v>160748</v>
      </c>
      <c r="H2213" s="10">
        <v>4.3200000000000002E-2</v>
      </c>
      <c r="I2213" s="10">
        <v>3.8859999999999999E-2</v>
      </c>
      <c r="J2213" s="8">
        <f>+H2213*E2213</f>
        <v>6426</v>
      </c>
      <c r="K2213" s="8">
        <f>+G2213*I2213</f>
        <v>6246.6672799999997</v>
      </c>
      <c r="L2213" s="11">
        <f>+K2213-J2213</f>
        <v>-179.33272000000034</v>
      </c>
    </row>
    <row r="2214" spans="1:12" x14ac:dyDescent="0.25">
      <c r="A2214" s="6">
        <v>70</v>
      </c>
      <c r="B2214" s="6" t="s">
        <v>109</v>
      </c>
      <c r="C2214" s="6" t="str">
        <f>A2214&amp;B2214</f>
        <v>70KINGS COURT</v>
      </c>
      <c r="D2214" s="7">
        <v>239750</v>
      </c>
      <c r="E2214" s="7">
        <v>139720</v>
      </c>
      <c r="F2214" s="8">
        <f>+(D2214-E2214)*0.8*-1</f>
        <v>-80024</v>
      </c>
      <c r="G2214" s="9">
        <f>+F2214+D2214</f>
        <v>159726</v>
      </c>
      <c r="H2214" s="10">
        <v>4.3200000000000002E-2</v>
      </c>
      <c r="I2214" s="10">
        <v>3.8859999999999999E-2</v>
      </c>
      <c r="J2214" s="8">
        <f>+H2214*E2214</f>
        <v>6035.9040000000005</v>
      </c>
      <c r="K2214" s="8">
        <f>+G2214*I2214</f>
        <v>6206.9523600000002</v>
      </c>
      <c r="L2214" s="11">
        <f>+K2214-J2214</f>
        <v>171.04835999999978</v>
      </c>
    </row>
    <row r="2215" spans="1:12" x14ac:dyDescent="0.25">
      <c r="A2215" s="6">
        <v>70</v>
      </c>
      <c r="B2215" s="6" t="s">
        <v>180</v>
      </c>
      <c r="C2215" s="6" t="str">
        <f>A2215&amp;B2215</f>
        <v>70MARSHALL LANE</v>
      </c>
      <c r="D2215" s="7">
        <v>186760</v>
      </c>
      <c r="E2215" s="7">
        <v>125300</v>
      </c>
      <c r="F2215" s="8">
        <f>+(D2215-E2215)*0.8*-1</f>
        <v>-49168</v>
      </c>
      <c r="G2215" s="9">
        <f>+F2215+D2215</f>
        <v>137592</v>
      </c>
      <c r="H2215" s="10">
        <v>4.3200000000000002E-2</v>
      </c>
      <c r="I2215" s="10">
        <v>3.8859999999999999E-2</v>
      </c>
      <c r="J2215" s="8">
        <f>+H2215*E2215</f>
        <v>5412.96</v>
      </c>
      <c r="K2215" s="8">
        <f>+G2215*I2215</f>
        <v>5346.8251199999995</v>
      </c>
      <c r="L2215" s="11">
        <f>+K2215-J2215</f>
        <v>-66.134880000000521</v>
      </c>
    </row>
    <row r="2216" spans="1:12" x14ac:dyDescent="0.25">
      <c r="A2216" s="6">
        <v>70</v>
      </c>
      <c r="B2216" s="6" t="s">
        <v>189</v>
      </c>
      <c r="C2216" s="6" t="str">
        <f>A2216&amp;B2216</f>
        <v>70MT PLEASANT ST</v>
      </c>
      <c r="D2216" s="7">
        <v>146230</v>
      </c>
      <c r="E2216" s="7">
        <v>120050</v>
      </c>
      <c r="F2216" s="8">
        <f>+(D2216-E2216)*0.8*-1</f>
        <v>-20944</v>
      </c>
      <c r="G2216" s="9">
        <f>+F2216+D2216</f>
        <v>125286</v>
      </c>
      <c r="H2216" s="10">
        <v>4.3200000000000002E-2</v>
      </c>
      <c r="I2216" s="10">
        <v>3.8859999999999999E-2</v>
      </c>
      <c r="J2216" s="8">
        <f>+H2216*E2216</f>
        <v>5186.16</v>
      </c>
      <c r="K2216" s="8">
        <f>+G2216*I2216</f>
        <v>4868.6139599999997</v>
      </c>
      <c r="L2216" s="11">
        <f>+K2216-J2216</f>
        <v>-317.54604000000018</v>
      </c>
    </row>
    <row r="2217" spans="1:12" x14ac:dyDescent="0.25">
      <c r="A2217" s="6">
        <v>70</v>
      </c>
      <c r="B2217" s="6" t="s">
        <v>199</v>
      </c>
      <c r="C2217" s="6" t="str">
        <f>A2217&amp;B2217</f>
        <v>70ORANGEWOOD WEST</v>
      </c>
      <c r="D2217" s="7">
        <v>191380</v>
      </c>
      <c r="E2217" s="7">
        <v>111020</v>
      </c>
      <c r="F2217" s="8">
        <f>+(D2217-E2217)*0.8*-1</f>
        <v>-64288</v>
      </c>
      <c r="G2217" s="9">
        <f>+F2217+D2217</f>
        <v>127092</v>
      </c>
      <c r="H2217" s="10">
        <v>4.3200000000000002E-2</v>
      </c>
      <c r="I2217" s="10">
        <v>3.8859999999999999E-2</v>
      </c>
      <c r="J2217" s="8">
        <f>+H2217*E2217</f>
        <v>4796.0640000000003</v>
      </c>
      <c r="K2217" s="8">
        <f>+G2217*I2217</f>
        <v>4938.7951199999998</v>
      </c>
      <c r="L2217" s="11">
        <f>+K2217-J2217</f>
        <v>142.73111999999946</v>
      </c>
    </row>
    <row r="2218" spans="1:12" x14ac:dyDescent="0.25">
      <c r="A2218" s="6">
        <v>70</v>
      </c>
      <c r="B2218" s="6" t="s">
        <v>205</v>
      </c>
      <c r="C2218" s="6" t="str">
        <f>A2218&amp;B2218</f>
        <v>70PINE ST</v>
      </c>
      <c r="D2218" s="7">
        <v>387030</v>
      </c>
      <c r="E2218" s="7">
        <v>240100</v>
      </c>
      <c r="F2218" s="8">
        <f>+(D2218-E2218)*0.8*-1</f>
        <v>-117544</v>
      </c>
      <c r="G2218" s="9">
        <f>+F2218+D2218</f>
        <v>269486</v>
      </c>
      <c r="H2218" s="10">
        <v>4.3200000000000002E-2</v>
      </c>
      <c r="I2218" s="10">
        <v>3.8859999999999999E-2</v>
      </c>
      <c r="J2218" s="8">
        <f>+H2218*E2218</f>
        <v>10372.32</v>
      </c>
      <c r="K2218" s="8">
        <f>+G2218*I2218</f>
        <v>10472.22596</v>
      </c>
      <c r="L2218" s="11">
        <f>+K2218-J2218</f>
        <v>99.90596000000005</v>
      </c>
    </row>
    <row r="2219" spans="1:12" x14ac:dyDescent="0.25">
      <c r="A2219" s="6">
        <v>70</v>
      </c>
      <c r="B2219" s="6" t="s">
        <v>207</v>
      </c>
      <c r="C2219" s="6" t="str">
        <f>A2219&amp;B2219</f>
        <v>70PLEASANT VIEW RD</v>
      </c>
      <c r="D2219" s="7">
        <v>202930</v>
      </c>
      <c r="E2219" s="7">
        <v>132650</v>
      </c>
      <c r="F2219" s="8">
        <f>+(D2219-E2219)*0.8*-1</f>
        <v>-56224</v>
      </c>
      <c r="G2219" s="9">
        <f>+F2219+D2219</f>
        <v>146706</v>
      </c>
      <c r="H2219" s="10">
        <v>4.3200000000000002E-2</v>
      </c>
      <c r="I2219" s="10">
        <v>3.8859999999999999E-2</v>
      </c>
      <c r="J2219" s="8">
        <f>+H2219*E2219</f>
        <v>5730.4800000000005</v>
      </c>
      <c r="K2219" s="8">
        <f>+G2219*I2219</f>
        <v>5700.9951599999995</v>
      </c>
      <c r="L2219" s="11">
        <f>+K2219-J2219</f>
        <v>-29.484840000000986</v>
      </c>
    </row>
    <row r="2220" spans="1:12" x14ac:dyDescent="0.25">
      <c r="A2220" s="6">
        <v>70</v>
      </c>
      <c r="B2220" s="6" t="s">
        <v>208</v>
      </c>
      <c r="C2220" s="6" t="str">
        <f>A2220&amp;B2220</f>
        <v>70PRAIRIE AVE</v>
      </c>
      <c r="D2220" s="7">
        <v>280140</v>
      </c>
      <c r="E2220" s="7">
        <v>194040</v>
      </c>
      <c r="F2220" s="8">
        <f>+(D2220-E2220)*0.8*-1</f>
        <v>-68880</v>
      </c>
      <c r="G2220" s="9">
        <f>+F2220+D2220</f>
        <v>211260</v>
      </c>
      <c r="H2220" s="10">
        <v>4.3200000000000002E-2</v>
      </c>
      <c r="I2220" s="10">
        <v>3.8859999999999999E-2</v>
      </c>
      <c r="J2220" s="8">
        <f>+H2220*E2220</f>
        <v>8382.5280000000002</v>
      </c>
      <c r="K2220" s="8">
        <f>+G2220*I2220</f>
        <v>8209.5635999999995</v>
      </c>
      <c r="L2220" s="11">
        <f>+K2220-J2220</f>
        <v>-172.96440000000075</v>
      </c>
    </row>
    <row r="2221" spans="1:12" x14ac:dyDescent="0.25">
      <c r="A2221" s="6">
        <v>70</v>
      </c>
      <c r="B2221" s="6" t="s">
        <v>216</v>
      </c>
      <c r="C2221" s="6" t="str">
        <f>A2221&amp;B2221</f>
        <v>70SELMA AVE</v>
      </c>
      <c r="D2221" s="7">
        <v>249130</v>
      </c>
      <c r="E2221" s="7">
        <v>164290</v>
      </c>
      <c r="F2221" s="8">
        <f>+(D2221-E2221)*0.8*-1</f>
        <v>-67872</v>
      </c>
      <c r="G2221" s="9">
        <f>+F2221+D2221</f>
        <v>181258</v>
      </c>
      <c r="H2221" s="10">
        <v>4.3200000000000002E-2</v>
      </c>
      <c r="I2221" s="10">
        <v>3.8859999999999999E-2</v>
      </c>
      <c r="J2221" s="8">
        <f>+H2221*E2221</f>
        <v>7097.3280000000004</v>
      </c>
      <c r="K2221" s="8">
        <f>+G2221*I2221</f>
        <v>7043.68588</v>
      </c>
      <c r="L2221" s="11">
        <f>+K2221-J2221</f>
        <v>-53.642120000000432</v>
      </c>
    </row>
    <row r="2222" spans="1:12" x14ac:dyDescent="0.25">
      <c r="A2222" s="6">
        <v>70</v>
      </c>
      <c r="B2222" s="6" t="s">
        <v>223</v>
      </c>
      <c r="C2222" s="6" t="str">
        <f>A2222&amp;B2222</f>
        <v>70SILVER HILL RD</v>
      </c>
      <c r="D2222" s="7">
        <v>237020</v>
      </c>
      <c r="E2222" s="7">
        <v>163870</v>
      </c>
      <c r="F2222" s="8">
        <f>+(D2222-E2222)*0.8*-1</f>
        <v>-58520</v>
      </c>
      <c r="G2222" s="9">
        <f>+F2222+D2222</f>
        <v>178500</v>
      </c>
      <c r="H2222" s="10">
        <v>4.3200000000000002E-2</v>
      </c>
      <c r="I2222" s="10">
        <v>3.8859999999999999E-2</v>
      </c>
      <c r="J2222" s="8">
        <f>+H2222*E2222</f>
        <v>7079.1840000000002</v>
      </c>
      <c r="K2222" s="8">
        <f>+G2222*I2222</f>
        <v>6936.51</v>
      </c>
      <c r="L2222" s="11">
        <f>+K2222-J2222</f>
        <v>-142.67399999999998</v>
      </c>
    </row>
    <row r="2223" spans="1:12" x14ac:dyDescent="0.25">
      <c r="A2223" s="6">
        <v>70</v>
      </c>
      <c r="B2223" s="6" t="s">
        <v>246</v>
      </c>
      <c r="C2223" s="6" t="str">
        <f>A2223&amp;B2223</f>
        <v>70WATER ST</v>
      </c>
      <c r="D2223" s="7">
        <v>289590</v>
      </c>
      <c r="E2223" s="7">
        <v>121450</v>
      </c>
      <c r="F2223" s="8">
        <f>+(D2223-E2223)*0.8*-1</f>
        <v>-134512</v>
      </c>
      <c r="G2223" s="9">
        <f>+F2223+D2223</f>
        <v>155078</v>
      </c>
      <c r="H2223" s="10">
        <v>4.3200000000000002E-2</v>
      </c>
      <c r="I2223" s="10">
        <v>3.8859999999999999E-2</v>
      </c>
      <c r="J2223" s="8">
        <f>+H2223*E2223</f>
        <v>5246.64</v>
      </c>
      <c r="K2223" s="8">
        <f>+G2223*I2223</f>
        <v>6026.3310799999999</v>
      </c>
      <c r="L2223" s="11">
        <f>+K2223-J2223</f>
        <v>779.6910799999996</v>
      </c>
    </row>
    <row r="2224" spans="1:12" x14ac:dyDescent="0.25">
      <c r="A2224" s="6">
        <v>71</v>
      </c>
      <c r="B2224" s="6" t="s">
        <v>1</v>
      </c>
      <c r="C2224" s="6" t="str">
        <f>A2224&amp;B2224</f>
        <v>71ACADEMY HILL RD</v>
      </c>
      <c r="D2224" s="7">
        <v>183610</v>
      </c>
      <c r="E2224" s="7">
        <v>123550</v>
      </c>
      <c r="F2224" s="8">
        <f>+(D2224-E2224)*0.8*-1</f>
        <v>-48048</v>
      </c>
      <c r="G2224" s="9">
        <f>+F2224+D2224</f>
        <v>135562</v>
      </c>
      <c r="H2224" s="10">
        <v>4.3200000000000002E-2</v>
      </c>
      <c r="I2224" s="10">
        <v>3.8859999999999999E-2</v>
      </c>
      <c r="J2224" s="8">
        <f>+H2224*E2224</f>
        <v>5337.3600000000006</v>
      </c>
      <c r="K2224" s="8">
        <f>+G2224*I2224</f>
        <v>5267.9393199999995</v>
      </c>
      <c r="L2224" s="11">
        <f>+K2224-J2224</f>
        <v>-69.420680000001084</v>
      </c>
    </row>
    <row r="2225" spans="1:12" x14ac:dyDescent="0.25">
      <c r="A2225" s="6">
        <v>71</v>
      </c>
      <c r="B2225" s="6" t="s">
        <v>6</v>
      </c>
      <c r="C2225" s="6" t="str">
        <f>A2225&amp;B2225</f>
        <v>71ATWATER AVE</v>
      </c>
      <c r="D2225" s="7">
        <v>507430</v>
      </c>
      <c r="E2225" s="7">
        <v>412370</v>
      </c>
      <c r="F2225" s="8">
        <f>+(D2225-E2225)*0.8*-1</f>
        <v>-76048</v>
      </c>
      <c r="G2225" s="9">
        <f>+F2225+D2225</f>
        <v>431382</v>
      </c>
      <c r="H2225" s="10">
        <v>4.3200000000000002E-2</v>
      </c>
      <c r="I2225" s="10">
        <v>3.8859999999999999E-2</v>
      </c>
      <c r="J2225" s="8">
        <f>+H2225*E2225</f>
        <v>17814.384000000002</v>
      </c>
      <c r="K2225" s="8">
        <f>+G2225*I2225</f>
        <v>16763.504519999999</v>
      </c>
      <c r="L2225" s="11">
        <f>+K2225-J2225</f>
        <v>-1050.8794800000032</v>
      </c>
    </row>
    <row r="2226" spans="1:12" x14ac:dyDescent="0.25">
      <c r="A2226" s="6">
        <v>71</v>
      </c>
      <c r="B2226" s="6" t="s">
        <v>31</v>
      </c>
      <c r="C2226" s="6" t="str">
        <f>A2226&amp;B2226</f>
        <v>71CHESTNUT DR</v>
      </c>
      <c r="D2226" s="7">
        <v>194110</v>
      </c>
      <c r="E2226" s="7">
        <v>126910</v>
      </c>
      <c r="F2226" s="8">
        <f>+(D2226-E2226)*0.8*-1</f>
        <v>-53760</v>
      </c>
      <c r="G2226" s="9">
        <f>+F2226+D2226</f>
        <v>140350</v>
      </c>
      <c r="H2226" s="10">
        <v>4.3200000000000002E-2</v>
      </c>
      <c r="I2226" s="10">
        <v>3.8859999999999999E-2</v>
      </c>
      <c r="J2226" s="8">
        <f>+H2226*E2226</f>
        <v>5482.5120000000006</v>
      </c>
      <c r="K2226" s="8">
        <f>+G2226*I2226</f>
        <v>5454.0010000000002</v>
      </c>
      <c r="L2226" s="11">
        <f>+K2226-J2226</f>
        <v>-28.511000000000422</v>
      </c>
    </row>
    <row r="2227" spans="1:12" x14ac:dyDescent="0.25">
      <c r="A2227" s="6">
        <v>71</v>
      </c>
      <c r="B2227" s="6" t="s">
        <v>36</v>
      </c>
      <c r="C2227" s="6" t="str">
        <f>A2227&amp;B2227</f>
        <v>71COMMODORE COMMO</v>
      </c>
      <c r="D2227" s="7">
        <v>170450</v>
      </c>
      <c r="E2227" s="7">
        <v>93170</v>
      </c>
      <c r="F2227" s="8">
        <f>+(D2227-E2227)*0.8*-1</f>
        <v>-61824</v>
      </c>
      <c r="G2227" s="9">
        <f>+F2227+D2227</f>
        <v>108626</v>
      </c>
      <c r="H2227" s="10">
        <v>4.3200000000000002E-2</v>
      </c>
      <c r="I2227" s="10">
        <v>3.8859999999999999E-2</v>
      </c>
      <c r="J2227" s="8">
        <f>+H2227*E2227</f>
        <v>4024.9440000000004</v>
      </c>
      <c r="K2227" s="8">
        <f>+G2227*I2227</f>
        <v>4221.2063600000001</v>
      </c>
      <c r="L2227" s="11">
        <f>+K2227-J2227</f>
        <v>196.26235999999972</v>
      </c>
    </row>
    <row r="2228" spans="1:12" x14ac:dyDescent="0.25">
      <c r="A2228" s="6">
        <v>71</v>
      </c>
      <c r="B2228" s="6" t="s">
        <v>48</v>
      </c>
      <c r="C2228" s="6" t="str">
        <f>A2228&amp;B2228</f>
        <v>71DAVID HUMPHREYS</v>
      </c>
      <c r="D2228" s="7">
        <v>191520</v>
      </c>
      <c r="E2228" s="7">
        <v>125720</v>
      </c>
      <c r="F2228" s="8">
        <f>+(D2228-E2228)*0.8*-1</f>
        <v>-52640</v>
      </c>
      <c r="G2228" s="9">
        <f>+F2228+D2228</f>
        <v>138880</v>
      </c>
      <c r="H2228" s="10">
        <v>4.3200000000000002E-2</v>
      </c>
      <c r="I2228" s="10">
        <v>3.8859999999999999E-2</v>
      </c>
      <c r="J2228" s="8">
        <f>+H2228*E2228</f>
        <v>5431.1040000000003</v>
      </c>
      <c r="K2228" s="8">
        <f>+G2228*I2228</f>
        <v>5396.8768</v>
      </c>
      <c r="L2228" s="11">
        <f>+K2228-J2228</f>
        <v>-34.227200000000266</v>
      </c>
    </row>
    <row r="2229" spans="1:12" x14ac:dyDescent="0.25">
      <c r="A2229" s="6">
        <v>71</v>
      </c>
      <c r="B2229" s="6" t="s">
        <v>50</v>
      </c>
      <c r="C2229" s="6" t="str">
        <f>A2229&amp;B2229</f>
        <v>71DERBY NECK RD</v>
      </c>
      <c r="D2229" s="7">
        <v>291270</v>
      </c>
      <c r="E2229" s="7">
        <v>173670</v>
      </c>
      <c r="F2229" s="8">
        <f>+(D2229-E2229)*0.8*-1</f>
        <v>-94080</v>
      </c>
      <c r="G2229" s="9">
        <f>+F2229+D2229</f>
        <v>197190</v>
      </c>
      <c r="H2229" s="10">
        <v>4.3200000000000002E-2</v>
      </c>
      <c r="I2229" s="10">
        <v>3.8859999999999999E-2</v>
      </c>
      <c r="J2229" s="8">
        <f>+H2229*E2229</f>
        <v>7502.5440000000008</v>
      </c>
      <c r="K2229" s="8">
        <f>+G2229*I2229</f>
        <v>7662.8033999999998</v>
      </c>
      <c r="L2229" s="11">
        <f>+K2229-J2229</f>
        <v>160.259399999999</v>
      </c>
    </row>
    <row r="2230" spans="1:12" x14ac:dyDescent="0.25">
      <c r="A2230" s="6">
        <v>71</v>
      </c>
      <c r="B2230" s="6" t="s">
        <v>52</v>
      </c>
      <c r="C2230" s="6" t="str">
        <f>A2230&amp;B2230</f>
        <v>71DERBYSHIRE</v>
      </c>
      <c r="D2230" s="7">
        <v>224700</v>
      </c>
      <c r="E2230" s="7">
        <v>128800</v>
      </c>
      <c r="F2230" s="8">
        <f>+(D2230-E2230)*0.8*-1</f>
        <v>-76720</v>
      </c>
      <c r="G2230" s="9">
        <f>+F2230+D2230</f>
        <v>147980</v>
      </c>
      <c r="H2230" s="10">
        <v>4.3200000000000002E-2</v>
      </c>
      <c r="I2230" s="10">
        <v>3.8859999999999999E-2</v>
      </c>
      <c r="J2230" s="8">
        <f>+H2230*E2230</f>
        <v>5564.16</v>
      </c>
      <c r="K2230" s="8">
        <f>+G2230*I2230</f>
        <v>5750.5028000000002</v>
      </c>
      <c r="L2230" s="11">
        <f>+K2230-J2230</f>
        <v>186.34280000000035</v>
      </c>
    </row>
    <row r="2231" spans="1:12" x14ac:dyDescent="0.25">
      <c r="A2231" s="6">
        <v>71</v>
      </c>
      <c r="B2231" s="6" t="s">
        <v>66</v>
      </c>
      <c r="C2231" s="6" t="str">
        <f>A2231&amp;B2231</f>
        <v>71EMMETT AVE</v>
      </c>
      <c r="D2231" s="7">
        <v>188230</v>
      </c>
      <c r="E2231" s="7">
        <v>127680</v>
      </c>
      <c r="F2231" s="8">
        <f>+(D2231-E2231)*0.8*-1</f>
        <v>-48440</v>
      </c>
      <c r="G2231" s="9">
        <f>+F2231+D2231</f>
        <v>139790</v>
      </c>
      <c r="H2231" s="10">
        <v>4.3200000000000002E-2</v>
      </c>
      <c r="I2231" s="10">
        <v>3.8859999999999999E-2</v>
      </c>
      <c r="J2231" s="8">
        <f>+H2231*E2231</f>
        <v>5515.7759999999998</v>
      </c>
      <c r="K2231" s="8">
        <f>+G2231*I2231</f>
        <v>5432.2393999999995</v>
      </c>
      <c r="L2231" s="11">
        <f>+K2231-J2231</f>
        <v>-83.536600000000362</v>
      </c>
    </row>
    <row r="2232" spans="1:12" x14ac:dyDescent="0.25">
      <c r="A2232" s="6">
        <v>71</v>
      </c>
      <c r="B2232" s="6" t="s">
        <v>78</v>
      </c>
      <c r="C2232" s="6" t="str">
        <f>A2232&amp;B2232</f>
        <v>71FRANKLIN AVE</v>
      </c>
      <c r="D2232" s="7">
        <v>397180</v>
      </c>
      <c r="E2232" s="7">
        <v>250460</v>
      </c>
      <c r="F2232" s="8">
        <f>+(D2232-E2232)*0.8*-1</f>
        <v>-117376</v>
      </c>
      <c r="G2232" s="9">
        <f>+F2232+D2232</f>
        <v>279804</v>
      </c>
      <c r="H2232" s="10">
        <v>4.3200000000000002E-2</v>
      </c>
      <c r="I2232" s="10">
        <v>3.8859999999999999E-2</v>
      </c>
      <c r="J2232" s="8">
        <f>+H2232*E2232</f>
        <v>10819.872000000001</v>
      </c>
      <c r="K2232" s="8">
        <f>+G2232*I2232</f>
        <v>10873.183439999999</v>
      </c>
      <c r="L2232" s="11">
        <f>+K2232-J2232</f>
        <v>53.311439999997674</v>
      </c>
    </row>
    <row r="2233" spans="1:12" x14ac:dyDescent="0.25">
      <c r="A2233" s="6">
        <v>71</v>
      </c>
      <c r="B2233" s="6" t="s">
        <v>88</v>
      </c>
      <c r="C2233" s="6" t="str">
        <f>A2233&amp;B2233</f>
        <v>71HAROLD AVE</v>
      </c>
      <c r="D2233" s="7">
        <v>182000</v>
      </c>
      <c r="E2233" s="7">
        <v>129500</v>
      </c>
      <c r="F2233" s="8">
        <f>+(D2233-E2233)*0.8*-1</f>
        <v>-42000</v>
      </c>
      <c r="G2233" s="9">
        <f>+F2233+D2233</f>
        <v>140000</v>
      </c>
      <c r="H2233" s="10">
        <v>4.3200000000000002E-2</v>
      </c>
      <c r="I2233" s="10">
        <v>3.8859999999999999E-2</v>
      </c>
      <c r="J2233" s="8">
        <f>+H2233*E2233</f>
        <v>5594.4000000000005</v>
      </c>
      <c r="K2233" s="8">
        <f>+G2233*I2233</f>
        <v>5440.4</v>
      </c>
      <c r="L2233" s="11">
        <f>+K2233-J2233</f>
        <v>-154.00000000000091</v>
      </c>
    </row>
    <row r="2234" spans="1:12" x14ac:dyDescent="0.25">
      <c r="A2234" s="6">
        <v>71</v>
      </c>
      <c r="B2234" s="6" t="s">
        <v>89</v>
      </c>
      <c r="C2234" s="6" t="str">
        <f>A2234&amp;B2234</f>
        <v>71HARRISON AVE</v>
      </c>
      <c r="D2234" s="7">
        <v>338310</v>
      </c>
      <c r="E2234" s="7">
        <v>222460</v>
      </c>
      <c r="F2234" s="8">
        <f>+(D2234-E2234)*0.8*-1</f>
        <v>-92680</v>
      </c>
      <c r="G2234" s="9">
        <f>+F2234+D2234</f>
        <v>245630</v>
      </c>
      <c r="H2234" s="10">
        <v>4.3200000000000002E-2</v>
      </c>
      <c r="I2234" s="10">
        <v>3.8859999999999999E-2</v>
      </c>
      <c r="J2234" s="8">
        <f>+H2234*E2234</f>
        <v>9610.2720000000008</v>
      </c>
      <c r="K2234" s="8">
        <f>+G2234*I2234</f>
        <v>9545.1818000000003</v>
      </c>
      <c r="L2234" s="11">
        <f>+K2234-J2234</f>
        <v>-65.09020000000055</v>
      </c>
    </row>
    <row r="2235" spans="1:12" x14ac:dyDescent="0.25">
      <c r="A2235" s="6">
        <v>71</v>
      </c>
      <c r="B2235" s="6" t="s">
        <v>91</v>
      </c>
      <c r="C2235" s="6" t="str">
        <f>A2235&amp;B2235</f>
        <v>71HAWTHORNE AVE</v>
      </c>
      <c r="D2235" s="7">
        <v>212170</v>
      </c>
      <c r="E2235" s="7">
        <v>127190</v>
      </c>
      <c r="F2235" s="8">
        <f>+(D2235-E2235)*0.8*-1</f>
        <v>-67984</v>
      </c>
      <c r="G2235" s="9">
        <f>+F2235+D2235</f>
        <v>144186</v>
      </c>
      <c r="H2235" s="10">
        <v>4.3200000000000002E-2</v>
      </c>
      <c r="I2235" s="10">
        <v>3.8859999999999999E-2</v>
      </c>
      <c r="J2235" s="8">
        <f>+H2235*E2235</f>
        <v>5494.6080000000002</v>
      </c>
      <c r="K2235" s="8">
        <f>+G2235*I2235</f>
        <v>5603.0679599999994</v>
      </c>
      <c r="L2235" s="11">
        <f>+K2235-J2235</f>
        <v>108.45995999999923</v>
      </c>
    </row>
    <row r="2236" spans="1:12" x14ac:dyDescent="0.25">
      <c r="A2236" s="6">
        <v>71</v>
      </c>
      <c r="B2236" s="6" t="s">
        <v>98</v>
      </c>
      <c r="C2236" s="6" t="str">
        <f>A2236&amp;B2236</f>
        <v>71HILLCREST AVE</v>
      </c>
      <c r="D2236" s="7">
        <v>196910</v>
      </c>
      <c r="E2236" s="7">
        <v>133560</v>
      </c>
      <c r="F2236" s="8">
        <f>+(D2236-E2236)*0.8*-1</f>
        <v>-50680</v>
      </c>
      <c r="G2236" s="9">
        <f>+F2236+D2236</f>
        <v>146230</v>
      </c>
      <c r="H2236" s="10">
        <v>4.3200000000000002E-2</v>
      </c>
      <c r="I2236" s="10">
        <v>3.8859999999999999E-2</v>
      </c>
      <c r="J2236" s="8">
        <f>+H2236*E2236</f>
        <v>5769.7920000000004</v>
      </c>
      <c r="K2236" s="8">
        <f>+G2236*I2236</f>
        <v>5682.4978000000001</v>
      </c>
      <c r="L2236" s="11">
        <f>+K2236-J2236</f>
        <v>-87.294200000000274</v>
      </c>
    </row>
    <row r="2237" spans="1:12" x14ac:dyDescent="0.25">
      <c r="A2237" s="6">
        <v>71</v>
      </c>
      <c r="B2237" s="6" t="s">
        <v>189</v>
      </c>
      <c r="C2237" s="6" t="str">
        <f>A2237&amp;B2237</f>
        <v>71MT PLEASANT ST</v>
      </c>
      <c r="D2237" s="7">
        <v>149450</v>
      </c>
      <c r="E2237" s="7">
        <v>100310</v>
      </c>
      <c r="F2237" s="8">
        <f>+(D2237-E2237)*0.8*-1</f>
        <v>-39312</v>
      </c>
      <c r="G2237" s="9">
        <f>+F2237+D2237</f>
        <v>110138</v>
      </c>
      <c r="H2237" s="10">
        <v>4.3200000000000002E-2</v>
      </c>
      <c r="I2237" s="10">
        <v>3.8859999999999999E-2</v>
      </c>
      <c r="J2237" s="8">
        <f>+H2237*E2237</f>
        <v>4333.3919999999998</v>
      </c>
      <c r="K2237" s="8">
        <f>+G2237*I2237</f>
        <v>4279.9626799999996</v>
      </c>
      <c r="L2237" s="11">
        <f>+K2237-J2237</f>
        <v>-53.429320000000189</v>
      </c>
    </row>
    <row r="2238" spans="1:12" x14ac:dyDescent="0.25">
      <c r="A2238" s="6">
        <v>71</v>
      </c>
      <c r="B2238" s="6" t="s">
        <v>199</v>
      </c>
      <c r="C2238" s="6" t="str">
        <f>A2238&amp;B2238</f>
        <v>71ORANGEWOOD WEST</v>
      </c>
      <c r="D2238" s="7">
        <v>172200</v>
      </c>
      <c r="E2238" s="7">
        <v>100030</v>
      </c>
      <c r="F2238" s="8">
        <f>+(D2238-E2238)*0.8*-1</f>
        <v>-57736</v>
      </c>
      <c r="G2238" s="9">
        <f>+F2238+D2238</f>
        <v>114464</v>
      </c>
      <c r="H2238" s="10">
        <v>4.3200000000000002E-2</v>
      </c>
      <c r="I2238" s="10">
        <v>3.8859999999999999E-2</v>
      </c>
      <c r="J2238" s="8">
        <f>+H2238*E2238</f>
        <v>4321.2960000000003</v>
      </c>
      <c r="K2238" s="8">
        <f>+G2238*I2238</f>
        <v>4448.0710399999998</v>
      </c>
      <c r="L2238" s="11">
        <f>+K2238-J2238</f>
        <v>126.77503999999954</v>
      </c>
    </row>
    <row r="2239" spans="1:12" x14ac:dyDescent="0.25">
      <c r="A2239" s="6">
        <v>71</v>
      </c>
      <c r="B2239" s="6" t="s">
        <v>201</v>
      </c>
      <c r="C2239" s="6" t="str">
        <f>A2239&amp;B2239</f>
        <v>71PARK AVE</v>
      </c>
      <c r="D2239" s="7">
        <v>188930</v>
      </c>
      <c r="E2239" s="7">
        <v>130340</v>
      </c>
      <c r="F2239" s="8">
        <f>+(D2239-E2239)*0.8*-1</f>
        <v>-46872</v>
      </c>
      <c r="G2239" s="9">
        <f>+F2239+D2239</f>
        <v>142058</v>
      </c>
      <c r="H2239" s="10">
        <v>4.3200000000000002E-2</v>
      </c>
      <c r="I2239" s="10">
        <v>3.8859999999999999E-2</v>
      </c>
      <c r="J2239" s="8">
        <f>+H2239*E2239</f>
        <v>5630.6880000000001</v>
      </c>
      <c r="K2239" s="8">
        <f>+G2239*I2239</f>
        <v>5520.3738800000001</v>
      </c>
      <c r="L2239" s="11">
        <f>+K2239-J2239</f>
        <v>-110.31412</v>
      </c>
    </row>
    <row r="2240" spans="1:12" x14ac:dyDescent="0.25">
      <c r="A2240" s="6">
        <v>71</v>
      </c>
      <c r="B2240" s="6" t="s">
        <v>202</v>
      </c>
      <c r="C2240" s="6" t="str">
        <f>A2240&amp;B2240</f>
        <v>71PARK AVE REAR</v>
      </c>
      <c r="D2240" s="7">
        <v>374710</v>
      </c>
      <c r="E2240" s="7">
        <v>184170</v>
      </c>
      <c r="F2240" s="8">
        <f>+(D2240-E2240)*0.8*-1</f>
        <v>-152432</v>
      </c>
      <c r="G2240" s="9">
        <f>+F2240+D2240</f>
        <v>222278</v>
      </c>
      <c r="H2240" s="10">
        <v>4.3200000000000002E-2</v>
      </c>
      <c r="I2240" s="10">
        <v>3.8859999999999999E-2</v>
      </c>
      <c r="J2240" s="8">
        <f>+H2240*E2240</f>
        <v>7956.1440000000002</v>
      </c>
      <c r="K2240" s="8">
        <f>+G2240*I2240</f>
        <v>8637.7230799999998</v>
      </c>
      <c r="L2240" s="11">
        <f>+K2240-J2240</f>
        <v>681.57907999999952</v>
      </c>
    </row>
    <row r="2241" spans="1:12" x14ac:dyDescent="0.25">
      <c r="A2241" s="6">
        <v>71</v>
      </c>
      <c r="B2241" s="6" t="s">
        <v>216</v>
      </c>
      <c r="C2241" s="6" t="str">
        <f>A2241&amp;B2241</f>
        <v>71SELMA AVE</v>
      </c>
      <c r="D2241" s="7">
        <v>391230</v>
      </c>
      <c r="E2241" s="7">
        <v>244930</v>
      </c>
      <c r="F2241" s="8">
        <f>+(D2241-E2241)*0.8*-1</f>
        <v>-117040</v>
      </c>
      <c r="G2241" s="9">
        <f>+F2241+D2241</f>
        <v>274190</v>
      </c>
      <c r="H2241" s="10">
        <v>4.3200000000000002E-2</v>
      </c>
      <c r="I2241" s="10">
        <v>3.8859999999999999E-2</v>
      </c>
      <c r="J2241" s="8">
        <f>+H2241*E2241</f>
        <v>10580.976000000001</v>
      </c>
      <c r="K2241" s="8">
        <f>+G2241*I2241</f>
        <v>10655.0234</v>
      </c>
      <c r="L2241" s="11">
        <f>+K2241-J2241</f>
        <v>74.04739999999947</v>
      </c>
    </row>
    <row r="2242" spans="1:12" x14ac:dyDescent="0.25">
      <c r="A2242" s="6">
        <v>71</v>
      </c>
      <c r="B2242" s="6" t="s">
        <v>217</v>
      </c>
      <c r="C2242" s="6" t="str">
        <f>A2242&amp;B2242</f>
        <v>71SENTINEL HILL RD</v>
      </c>
      <c r="D2242" s="7">
        <v>290360</v>
      </c>
      <c r="E2242" s="7">
        <v>189770</v>
      </c>
      <c r="F2242" s="8">
        <f>+(D2242-E2242)*0.8*-1</f>
        <v>-80472</v>
      </c>
      <c r="G2242" s="9">
        <f>+F2242+D2242</f>
        <v>209888</v>
      </c>
      <c r="H2242" s="10">
        <v>4.3200000000000002E-2</v>
      </c>
      <c r="I2242" s="10">
        <v>3.8859999999999999E-2</v>
      </c>
      <c r="J2242" s="8">
        <f>+H2242*E2242</f>
        <v>8198.0640000000003</v>
      </c>
      <c r="K2242" s="8">
        <f>+G2242*I2242</f>
        <v>8156.2476799999995</v>
      </c>
      <c r="L2242" s="11">
        <f>+K2242-J2242</f>
        <v>-41.816320000000815</v>
      </c>
    </row>
    <row r="2243" spans="1:12" x14ac:dyDescent="0.25">
      <c r="A2243" s="6">
        <v>71</v>
      </c>
      <c r="B2243" s="6" t="s">
        <v>221</v>
      </c>
      <c r="C2243" s="6" t="str">
        <f>A2243&amp;B2243</f>
        <v>71SHERWOOD AVE</v>
      </c>
      <c r="D2243" s="7">
        <v>177730</v>
      </c>
      <c r="E2243" s="7">
        <v>120400</v>
      </c>
      <c r="F2243" s="8">
        <f>+(D2243-E2243)*0.8*-1</f>
        <v>-45864</v>
      </c>
      <c r="G2243" s="9">
        <f>+F2243+D2243</f>
        <v>131866</v>
      </c>
      <c r="H2243" s="10">
        <v>4.3200000000000002E-2</v>
      </c>
      <c r="I2243" s="10">
        <v>3.8859999999999999E-2</v>
      </c>
      <c r="J2243" s="8">
        <f>+H2243*E2243</f>
        <v>5201.2800000000007</v>
      </c>
      <c r="K2243" s="8">
        <f>+G2243*I2243</f>
        <v>5124.3127599999998</v>
      </c>
      <c r="L2243" s="11">
        <f>+K2243-J2243</f>
        <v>-76.967240000000857</v>
      </c>
    </row>
    <row r="2244" spans="1:12" x14ac:dyDescent="0.25">
      <c r="A2244" s="6">
        <v>71</v>
      </c>
      <c r="B2244" s="6" t="s">
        <v>234</v>
      </c>
      <c r="C2244" s="6" t="str">
        <f>A2244&amp;B2244</f>
        <v>71SUMMIT COMMONS</v>
      </c>
      <c r="D2244" s="7">
        <v>205940</v>
      </c>
      <c r="E2244" s="7">
        <v>109690</v>
      </c>
      <c r="F2244" s="8">
        <f>+(D2244-E2244)*0.8*-1</f>
        <v>-77000</v>
      </c>
      <c r="G2244" s="9">
        <f>+F2244+D2244</f>
        <v>128940</v>
      </c>
      <c r="H2244" s="10">
        <v>4.3200000000000002E-2</v>
      </c>
      <c r="I2244" s="10">
        <v>3.8859999999999999E-2</v>
      </c>
      <c r="J2244" s="8">
        <f>+H2244*E2244</f>
        <v>4738.6080000000002</v>
      </c>
      <c r="K2244" s="8">
        <f>+G2244*I2244</f>
        <v>5010.6084000000001</v>
      </c>
      <c r="L2244" s="11">
        <f>+K2244-J2244</f>
        <v>272.0003999999999</v>
      </c>
    </row>
    <row r="2245" spans="1:12" x14ac:dyDescent="0.25">
      <c r="A2245" s="6">
        <v>72</v>
      </c>
      <c r="B2245" s="6" t="s">
        <v>1</v>
      </c>
      <c r="C2245" s="6" t="str">
        <f>A2245&amp;B2245</f>
        <v>72ACADEMY HILL RD</v>
      </c>
      <c r="D2245" s="7">
        <v>307510</v>
      </c>
      <c r="E2245" s="7">
        <v>195650</v>
      </c>
      <c r="F2245" s="8">
        <f>+(D2245-E2245)*0.8*-1</f>
        <v>-89488</v>
      </c>
      <c r="G2245" s="9">
        <f>+F2245+D2245</f>
        <v>218022</v>
      </c>
      <c r="H2245" s="10">
        <v>4.3200000000000002E-2</v>
      </c>
      <c r="I2245" s="10">
        <v>3.8859999999999999E-2</v>
      </c>
      <c r="J2245" s="8">
        <f>+H2245*E2245</f>
        <v>8452.08</v>
      </c>
      <c r="K2245" s="8">
        <f>+G2245*I2245</f>
        <v>8472.3349199999993</v>
      </c>
      <c r="L2245" s="11">
        <f>+K2245-J2245</f>
        <v>20.254919999999402</v>
      </c>
    </row>
    <row r="2246" spans="1:12" x14ac:dyDescent="0.25">
      <c r="A2246" s="6">
        <v>72</v>
      </c>
      <c r="B2246" s="6" t="s">
        <v>36</v>
      </c>
      <c r="C2246" s="6" t="str">
        <f>A2246&amp;B2246</f>
        <v>72COMMODORE COMMO</v>
      </c>
      <c r="D2246" s="7">
        <v>170450</v>
      </c>
      <c r="E2246" s="7">
        <v>93170</v>
      </c>
      <c r="F2246" s="8">
        <f>+(D2246-E2246)*0.8*-1</f>
        <v>-61824</v>
      </c>
      <c r="G2246" s="9">
        <f>+F2246+D2246</f>
        <v>108626</v>
      </c>
      <c r="H2246" s="10">
        <v>4.3200000000000002E-2</v>
      </c>
      <c r="I2246" s="10">
        <v>3.8859999999999999E-2</v>
      </c>
      <c r="J2246" s="8">
        <f>+H2246*E2246</f>
        <v>4024.9440000000004</v>
      </c>
      <c r="K2246" s="8">
        <f>+G2246*I2246</f>
        <v>4221.2063600000001</v>
      </c>
      <c r="L2246" s="11">
        <f>+K2246-J2246</f>
        <v>196.26235999999972</v>
      </c>
    </row>
    <row r="2247" spans="1:12" x14ac:dyDescent="0.25">
      <c r="A2247" s="6">
        <v>72</v>
      </c>
      <c r="B2247" s="6" t="s">
        <v>52</v>
      </c>
      <c r="C2247" s="6" t="str">
        <f>A2247&amp;B2247</f>
        <v>72DERBYSHIRE</v>
      </c>
      <c r="D2247" s="7">
        <v>232540</v>
      </c>
      <c r="E2247" s="7">
        <v>128240</v>
      </c>
      <c r="F2247" s="8">
        <f>+(D2247-E2247)*0.8*-1</f>
        <v>-83440</v>
      </c>
      <c r="G2247" s="9">
        <f>+F2247+D2247</f>
        <v>149100</v>
      </c>
      <c r="H2247" s="10">
        <v>4.3200000000000002E-2</v>
      </c>
      <c r="I2247" s="10">
        <v>3.8859999999999999E-2</v>
      </c>
      <c r="J2247" s="8">
        <f>+H2247*E2247</f>
        <v>5539.9679999999998</v>
      </c>
      <c r="K2247" s="8">
        <f>+G2247*I2247</f>
        <v>5794.0259999999998</v>
      </c>
      <c r="L2247" s="11">
        <f>+K2247-J2247</f>
        <v>254.05799999999999</v>
      </c>
    </row>
    <row r="2248" spans="1:12" x14ac:dyDescent="0.25">
      <c r="A2248" s="6">
        <v>72</v>
      </c>
      <c r="B2248" s="6" t="s">
        <v>62</v>
      </c>
      <c r="C2248" s="6" t="str">
        <f>A2248&amp;B2248</f>
        <v>72EIGHTH ST</v>
      </c>
      <c r="D2248" s="7">
        <v>268870</v>
      </c>
      <c r="E2248" s="7">
        <v>158270</v>
      </c>
      <c r="F2248" s="8">
        <f>+(D2248-E2248)*0.8*-1</f>
        <v>-88480</v>
      </c>
      <c r="G2248" s="9">
        <f>+F2248+D2248</f>
        <v>180390</v>
      </c>
      <c r="H2248" s="10">
        <v>4.3200000000000002E-2</v>
      </c>
      <c r="I2248" s="10">
        <v>3.8859999999999999E-2</v>
      </c>
      <c r="J2248" s="8">
        <f>+H2248*E2248</f>
        <v>6837.2640000000001</v>
      </c>
      <c r="K2248" s="8">
        <f>+G2248*I2248</f>
        <v>7009.9553999999998</v>
      </c>
      <c r="L2248" s="11">
        <f>+K2248-J2248</f>
        <v>172.6913999999997</v>
      </c>
    </row>
    <row r="2249" spans="1:12" x14ac:dyDescent="0.25">
      <c r="A2249" s="6">
        <v>72</v>
      </c>
      <c r="B2249" s="6" t="s">
        <v>78</v>
      </c>
      <c r="C2249" s="6" t="str">
        <f>A2249&amp;B2249</f>
        <v>72FRANKLIN AVE</v>
      </c>
      <c r="D2249" s="7">
        <v>325920</v>
      </c>
      <c r="E2249" s="7">
        <v>225540</v>
      </c>
      <c r="F2249" s="8">
        <f>+(D2249-E2249)*0.8*-1</f>
        <v>-80304</v>
      </c>
      <c r="G2249" s="9">
        <f>+F2249+D2249</f>
        <v>245616</v>
      </c>
      <c r="H2249" s="10">
        <v>4.3200000000000002E-2</v>
      </c>
      <c r="I2249" s="10">
        <v>3.8859999999999999E-2</v>
      </c>
      <c r="J2249" s="8">
        <f>+H2249*E2249</f>
        <v>9743.3280000000013</v>
      </c>
      <c r="K2249" s="8">
        <f>+G2249*I2249</f>
        <v>9544.6377599999996</v>
      </c>
      <c r="L2249" s="11">
        <f>+K2249-J2249</f>
        <v>-198.69024000000172</v>
      </c>
    </row>
    <row r="2250" spans="1:12" x14ac:dyDescent="0.25">
      <c r="A2250" s="6">
        <v>72</v>
      </c>
      <c r="B2250" s="6" t="s">
        <v>87</v>
      </c>
      <c r="C2250" s="6" t="str">
        <f>A2250&amp;B2250</f>
        <v>72GROVE AVE</v>
      </c>
      <c r="D2250" s="7">
        <v>204470</v>
      </c>
      <c r="E2250" s="7">
        <v>140490</v>
      </c>
      <c r="F2250" s="8">
        <f>+(D2250-E2250)*0.8*-1</f>
        <v>-51184</v>
      </c>
      <c r="G2250" s="9">
        <f>+F2250+D2250</f>
        <v>153286</v>
      </c>
      <c r="H2250" s="10">
        <v>4.3200000000000002E-2</v>
      </c>
      <c r="I2250" s="10">
        <v>3.8859999999999999E-2</v>
      </c>
      <c r="J2250" s="8">
        <f>+H2250*E2250</f>
        <v>6069.1680000000006</v>
      </c>
      <c r="K2250" s="8">
        <f>+G2250*I2250</f>
        <v>5956.6939599999996</v>
      </c>
      <c r="L2250" s="11">
        <f>+K2250-J2250</f>
        <v>-112.47404000000097</v>
      </c>
    </row>
    <row r="2251" spans="1:12" x14ac:dyDescent="0.25">
      <c r="A2251" s="6">
        <v>72</v>
      </c>
      <c r="B2251" s="6" t="s">
        <v>88</v>
      </c>
      <c r="C2251" s="6" t="str">
        <f>A2251&amp;B2251</f>
        <v>72HAROLD AVE</v>
      </c>
      <c r="D2251" s="7">
        <v>203140</v>
      </c>
      <c r="E2251" s="7">
        <v>142730</v>
      </c>
      <c r="F2251" s="8">
        <f>+(D2251-E2251)*0.8*-1</f>
        <v>-48328</v>
      </c>
      <c r="G2251" s="9">
        <f>+F2251+D2251</f>
        <v>154812</v>
      </c>
      <c r="H2251" s="10">
        <v>4.3200000000000002E-2</v>
      </c>
      <c r="I2251" s="10">
        <v>3.8859999999999999E-2</v>
      </c>
      <c r="J2251" s="8">
        <f>+H2251*E2251</f>
        <v>6165.9360000000006</v>
      </c>
      <c r="K2251" s="8">
        <f>+G2251*I2251</f>
        <v>6015.9943199999998</v>
      </c>
      <c r="L2251" s="11">
        <f>+K2251-J2251</f>
        <v>-149.94168000000082</v>
      </c>
    </row>
    <row r="2252" spans="1:12" x14ac:dyDescent="0.25">
      <c r="A2252" s="6">
        <v>72</v>
      </c>
      <c r="B2252" s="6" t="s">
        <v>190</v>
      </c>
      <c r="C2252" s="6" t="str">
        <f>A2252&amp;B2252</f>
        <v>72NEW HAVEN AVE</v>
      </c>
      <c r="D2252" s="7">
        <v>203350</v>
      </c>
      <c r="E2252" s="7">
        <v>116480</v>
      </c>
      <c r="F2252" s="8">
        <f>+(D2252-E2252)*0.8*-1</f>
        <v>-69496</v>
      </c>
      <c r="G2252" s="9">
        <f>+F2252+D2252</f>
        <v>133854</v>
      </c>
      <c r="H2252" s="10">
        <v>4.3200000000000002E-2</v>
      </c>
      <c r="I2252" s="10">
        <v>3.8859999999999999E-2</v>
      </c>
      <c r="J2252" s="8">
        <f>+H2252*E2252</f>
        <v>5031.9360000000006</v>
      </c>
      <c r="K2252" s="8">
        <f>+G2252*I2252</f>
        <v>5201.5664399999996</v>
      </c>
      <c r="L2252" s="11">
        <f>+K2252-J2252</f>
        <v>169.630439999999</v>
      </c>
    </row>
    <row r="2253" spans="1:12" x14ac:dyDescent="0.25">
      <c r="A2253" s="6" t="s">
        <v>277</v>
      </c>
      <c r="B2253" s="6" t="s">
        <v>190</v>
      </c>
      <c r="C2253" s="6" t="str">
        <f>A2253&amp;B2253</f>
        <v>72BNEW HAVEN AVE</v>
      </c>
      <c r="D2253" s="7">
        <v>198240</v>
      </c>
      <c r="E2253" s="7">
        <v>106470</v>
      </c>
      <c r="F2253" s="8">
        <f>+(D2253-E2253)*0.8*-1</f>
        <v>-73416</v>
      </c>
      <c r="G2253" s="9">
        <f>+F2253+D2253</f>
        <v>124824</v>
      </c>
      <c r="H2253" s="10">
        <v>4.3200000000000002E-2</v>
      </c>
      <c r="I2253" s="10">
        <v>3.8859999999999999E-2</v>
      </c>
      <c r="J2253" s="8">
        <f>+H2253*E2253</f>
        <v>4599.5039999999999</v>
      </c>
      <c r="K2253" s="8">
        <f>+G2253*I2253</f>
        <v>4850.6606400000001</v>
      </c>
      <c r="L2253" s="11">
        <f>+K2253-J2253</f>
        <v>251.15664000000015</v>
      </c>
    </row>
    <row r="2254" spans="1:12" x14ac:dyDescent="0.25">
      <c r="A2254" s="6">
        <v>72</v>
      </c>
      <c r="B2254" s="6" t="s">
        <v>199</v>
      </c>
      <c r="C2254" s="6" t="str">
        <f>A2254&amp;B2254</f>
        <v>72ORANGEWOOD WEST</v>
      </c>
      <c r="D2254" s="7">
        <v>158620</v>
      </c>
      <c r="E2254" s="7">
        <v>92120</v>
      </c>
      <c r="F2254" s="8">
        <f>+(D2254-E2254)*0.8*-1</f>
        <v>-53200</v>
      </c>
      <c r="G2254" s="9">
        <f>+F2254+D2254</f>
        <v>105420</v>
      </c>
      <c r="H2254" s="10">
        <v>4.3200000000000002E-2</v>
      </c>
      <c r="I2254" s="10">
        <v>3.8859999999999999E-2</v>
      </c>
      <c r="J2254" s="8">
        <f>+H2254*E2254</f>
        <v>3979.5840000000003</v>
      </c>
      <c r="K2254" s="8">
        <f>+G2254*I2254</f>
        <v>4096.6211999999996</v>
      </c>
      <c r="L2254" s="11">
        <f>+K2254-J2254</f>
        <v>117.0371999999993</v>
      </c>
    </row>
    <row r="2255" spans="1:12" x14ac:dyDescent="0.25">
      <c r="A2255" s="6">
        <v>72</v>
      </c>
      <c r="B2255" s="6" t="s">
        <v>221</v>
      </c>
      <c r="C2255" s="6" t="str">
        <f>A2255&amp;B2255</f>
        <v>72SHERWOOD AVE</v>
      </c>
      <c r="D2255" s="7">
        <v>249690</v>
      </c>
      <c r="E2255" s="7">
        <v>164710</v>
      </c>
      <c r="F2255" s="8">
        <f>+(D2255-E2255)*0.8*-1</f>
        <v>-67984</v>
      </c>
      <c r="G2255" s="9">
        <f>+F2255+D2255</f>
        <v>181706</v>
      </c>
      <c r="H2255" s="10">
        <v>4.3200000000000002E-2</v>
      </c>
      <c r="I2255" s="10">
        <v>3.8859999999999999E-2</v>
      </c>
      <c r="J2255" s="8">
        <f>+H2255*E2255</f>
        <v>7115.4720000000007</v>
      </c>
      <c r="K2255" s="8">
        <f>+G2255*I2255</f>
        <v>7061.0951599999999</v>
      </c>
      <c r="L2255" s="11">
        <f>+K2255-J2255</f>
        <v>-54.376840000000811</v>
      </c>
    </row>
    <row r="2256" spans="1:12" x14ac:dyDescent="0.25">
      <c r="A2256" s="6">
        <v>72</v>
      </c>
      <c r="B2256" s="6" t="s">
        <v>234</v>
      </c>
      <c r="C2256" s="6" t="str">
        <f>A2256&amp;B2256</f>
        <v>72SUMMIT COMMONS</v>
      </c>
      <c r="D2256" s="7">
        <v>202580</v>
      </c>
      <c r="E2256" s="7">
        <v>109130</v>
      </c>
      <c r="F2256" s="8">
        <f>+(D2256-E2256)*0.8*-1</f>
        <v>-74760</v>
      </c>
      <c r="G2256" s="9">
        <f>+F2256+D2256</f>
        <v>127820</v>
      </c>
      <c r="H2256" s="10">
        <v>4.3200000000000002E-2</v>
      </c>
      <c r="I2256" s="10">
        <v>3.8859999999999999E-2</v>
      </c>
      <c r="J2256" s="8">
        <f>+H2256*E2256</f>
        <v>4714.4160000000002</v>
      </c>
      <c r="K2256" s="8">
        <f>+G2256*I2256</f>
        <v>4967.0851999999995</v>
      </c>
      <c r="L2256" s="11">
        <f>+K2256-J2256</f>
        <v>252.66919999999936</v>
      </c>
    </row>
    <row r="2257" spans="1:12" x14ac:dyDescent="0.25">
      <c r="A2257" s="6">
        <v>72</v>
      </c>
      <c r="B2257" s="6" t="s">
        <v>236</v>
      </c>
      <c r="C2257" s="6" t="str">
        <f>A2257&amp;B2257</f>
        <v>72SUNSET DR</v>
      </c>
      <c r="D2257" s="7">
        <v>205590</v>
      </c>
      <c r="E2257" s="7">
        <v>149240</v>
      </c>
      <c r="F2257" s="8">
        <f>+(D2257-E2257)*0.8*-1</f>
        <v>-45080</v>
      </c>
      <c r="G2257" s="9">
        <f>+F2257+D2257</f>
        <v>160510</v>
      </c>
      <c r="H2257" s="10">
        <v>4.3200000000000002E-2</v>
      </c>
      <c r="I2257" s="10">
        <v>3.8859999999999999E-2</v>
      </c>
      <c r="J2257" s="8">
        <f>+H2257*E2257</f>
        <v>6447.1680000000006</v>
      </c>
      <c r="K2257" s="8">
        <f>+G2257*I2257</f>
        <v>6237.4186</v>
      </c>
      <c r="L2257" s="11">
        <f>+K2257-J2257</f>
        <v>-209.74940000000061</v>
      </c>
    </row>
    <row r="2258" spans="1:12" x14ac:dyDescent="0.25">
      <c r="A2258" s="6">
        <v>73</v>
      </c>
      <c r="B2258" s="6" t="s">
        <v>1</v>
      </c>
      <c r="C2258" s="6" t="str">
        <f>A2258&amp;B2258</f>
        <v>73ACADEMY HILL RD</v>
      </c>
      <c r="D2258" s="7">
        <v>232820</v>
      </c>
      <c r="E2258" s="7">
        <v>157850</v>
      </c>
      <c r="F2258" s="8">
        <f>+(D2258-E2258)*0.8*-1</f>
        <v>-59976</v>
      </c>
      <c r="G2258" s="9">
        <f>+F2258+D2258</f>
        <v>172844</v>
      </c>
      <c r="H2258" s="10">
        <v>4.3200000000000002E-2</v>
      </c>
      <c r="I2258" s="10">
        <v>3.8859999999999999E-2</v>
      </c>
      <c r="J2258" s="8">
        <f>+H2258*E2258</f>
        <v>6819.1200000000008</v>
      </c>
      <c r="K2258" s="8">
        <f>+G2258*I2258</f>
        <v>6716.7178399999993</v>
      </c>
      <c r="L2258" s="11">
        <f>+K2258-J2258</f>
        <v>-102.40216000000146</v>
      </c>
    </row>
    <row r="2259" spans="1:12" x14ac:dyDescent="0.25">
      <c r="A2259" s="12">
        <v>73</v>
      </c>
      <c r="B2259" s="12" t="s">
        <v>6</v>
      </c>
      <c r="C2259" s="6" t="str">
        <f>A2259&amp;B2259</f>
        <v>73ATWATER AVE</v>
      </c>
      <c r="D2259" s="13">
        <v>414540</v>
      </c>
      <c r="E2259" s="13">
        <v>259000</v>
      </c>
      <c r="F2259" s="8">
        <f>+(D2259-E2259)*0.8*-1</f>
        <v>-124432</v>
      </c>
      <c r="G2259" s="9">
        <f>+F2259+D2259</f>
        <v>290108</v>
      </c>
      <c r="H2259" s="10">
        <v>4.3200000000000002E-2</v>
      </c>
      <c r="I2259" s="10">
        <v>3.8859999999999999E-2</v>
      </c>
      <c r="J2259" s="8">
        <f>+H2259*E2259</f>
        <v>11188.800000000001</v>
      </c>
      <c r="K2259" s="8">
        <f>+G2259*I2259</f>
        <v>11273.596879999999</v>
      </c>
      <c r="L2259" s="11">
        <f>+K2259-J2259</f>
        <v>84.796879999998055</v>
      </c>
    </row>
    <row r="2260" spans="1:12" x14ac:dyDescent="0.25">
      <c r="A2260" s="6">
        <v>73</v>
      </c>
      <c r="B2260" s="6" t="s">
        <v>36</v>
      </c>
      <c r="C2260" s="6" t="str">
        <f>A2260&amp;B2260</f>
        <v>73COMMODORE COMMO</v>
      </c>
      <c r="D2260" s="7">
        <v>170450</v>
      </c>
      <c r="E2260" s="7">
        <v>93170</v>
      </c>
      <c r="F2260" s="8">
        <f>+(D2260-E2260)*0.8*-1</f>
        <v>-61824</v>
      </c>
      <c r="G2260" s="9">
        <f>+F2260+D2260</f>
        <v>108626</v>
      </c>
      <c r="H2260" s="10">
        <v>4.3200000000000002E-2</v>
      </c>
      <c r="I2260" s="10">
        <v>3.8859999999999999E-2</v>
      </c>
      <c r="J2260" s="8">
        <f>+H2260*E2260</f>
        <v>4024.9440000000004</v>
      </c>
      <c r="K2260" s="8">
        <f>+G2260*I2260</f>
        <v>4221.2063600000001</v>
      </c>
      <c r="L2260" s="11">
        <f>+K2260-J2260</f>
        <v>196.26235999999972</v>
      </c>
    </row>
    <row r="2261" spans="1:12" x14ac:dyDescent="0.25">
      <c r="A2261" s="12">
        <v>73</v>
      </c>
      <c r="B2261" s="12" t="s">
        <v>40</v>
      </c>
      <c r="C2261" s="6" t="str">
        <f>A2261&amp;B2261</f>
        <v>73COPPOLA TERR</v>
      </c>
      <c r="D2261" s="13">
        <v>161560</v>
      </c>
      <c r="E2261" s="13">
        <v>106820</v>
      </c>
      <c r="F2261" s="8">
        <f>+(D2261-E2261)*0.8*-1</f>
        <v>-43792</v>
      </c>
      <c r="G2261" s="9">
        <f>+F2261+D2261</f>
        <v>117768</v>
      </c>
      <c r="H2261" s="10">
        <v>4.3200000000000002E-2</v>
      </c>
      <c r="I2261" s="10">
        <v>3.8859999999999999E-2</v>
      </c>
      <c r="J2261" s="8">
        <f>+H2261*E2261</f>
        <v>4614.6239999999998</v>
      </c>
      <c r="K2261" s="8">
        <f>+G2261*I2261</f>
        <v>4576.4644799999996</v>
      </c>
      <c r="L2261" s="11">
        <f>+K2261-J2261</f>
        <v>-38.159520000000157</v>
      </c>
    </row>
    <row r="2262" spans="1:12" ht="15.75" thickBot="1" x14ac:dyDescent="0.3">
      <c r="A2262" s="12">
        <v>73</v>
      </c>
      <c r="B2262" s="12" t="s">
        <v>41</v>
      </c>
      <c r="C2262" s="6" t="str">
        <f>A2262&amp;B2262</f>
        <v>73COTTAGE ST</v>
      </c>
      <c r="D2262" s="13">
        <v>267890</v>
      </c>
      <c r="E2262" s="13">
        <v>178010</v>
      </c>
      <c r="F2262" s="8">
        <f>+(D2262-E2262)*0.8*-1</f>
        <v>-71904</v>
      </c>
      <c r="G2262" s="9">
        <f>+F2262+D2262</f>
        <v>195986</v>
      </c>
      <c r="H2262" s="10">
        <v>4.3200000000000002E-2</v>
      </c>
      <c r="I2262" s="10">
        <v>3.8859999999999999E-2</v>
      </c>
      <c r="J2262" s="8">
        <f>+H2262*E2262</f>
        <v>7690.0320000000002</v>
      </c>
      <c r="K2262" s="8">
        <f>+G2262*I2262</f>
        <v>7616.0159599999997</v>
      </c>
      <c r="L2262" s="11">
        <f>+K2262-J2262</f>
        <v>-74.01604000000043</v>
      </c>
    </row>
    <row r="2263" spans="1:12" ht="15.75" thickBot="1" x14ac:dyDescent="0.3">
      <c r="A2263" s="18">
        <v>73</v>
      </c>
      <c r="B2263" s="18" t="s">
        <v>52</v>
      </c>
      <c r="C2263" s="6" t="str">
        <f>A2263&amp;B2263</f>
        <v>73DERBYSHIRE</v>
      </c>
      <c r="D2263" s="19">
        <v>193270</v>
      </c>
      <c r="E2263" s="19">
        <v>112980</v>
      </c>
      <c r="F2263" s="8">
        <f>+(D2263-E2263)*0.8*-1</f>
        <v>-64232</v>
      </c>
      <c r="G2263" s="9">
        <f>+F2263+D2263</f>
        <v>129038</v>
      </c>
      <c r="H2263" s="10">
        <v>4.3200000000000002E-2</v>
      </c>
      <c r="I2263" s="10">
        <v>3.8859999999999999E-2</v>
      </c>
      <c r="J2263" s="8">
        <f>+H2263*E2263</f>
        <v>4880.7359999999999</v>
      </c>
      <c r="K2263" s="8">
        <f>+G2263*I2263</f>
        <v>5014.4166800000003</v>
      </c>
      <c r="L2263" s="11">
        <f>+K2263-J2263</f>
        <v>133.68068000000039</v>
      </c>
    </row>
    <row r="2264" spans="1:12" x14ac:dyDescent="0.25">
      <c r="A2264" s="14">
        <v>73</v>
      </c>
      <c r="B2264" s="14" t="s">
        <v>66</v>
      </c>
      <c r="C2264" s="6" t="str">
        <f>A2264&amp;B2264</f>
        <v>73EMMETT AVE</v>
      </c>
      <c r="D2264" s="15">
        <v>168070</v>
      </c>
      <c r="E2264" s="15">
        <v>112840</v>
      </c>
      <c r="F2264" s="8">
        <f>+(D2264-E2264)*0.8*-1</f>
        <v>-44184</v>
      </c>
      <c r="G2264" s="9">
        <f>+F2264+D2264</f>
        <v>123886</v>
      </c>
      <c r="H2264" s="10">
        <v>4.3200000000000002E-2</v>
      </c>
      <c r="I2264" s="10">
        <v>3.8859999999999999E-2</v>
      </c>
      <c r="J2264" s="8">
        <f>+H2264*E2264</f>
        <v>4874.6880000000001</v>
      </c>
      <c r="K2264" s="8">
        <f>+G2264*I2264</f>
        <v>4814.2099600000001</v>
      </c>
      <c r="L2264" s="11">
        <f>+K2264-J2264</f>
        <v>-60.478039999999964</v>
      </c>
    </row>
    <row r="2265" spans="1:12" ht="15.75" thickBot="1" x14ac:dyDescent="0.3">
      <c r="A2265" s="16">
        <v>73</v>
      </c>
      <c r="B2265" s="16" t="s">
        <v>78</v>
      </c>
      <c r="C2265" s="6" t="str">
        <f>A2265&amp;B2265</f>
        <v>73FRANKLIN AVE</v>
      </c>
      <c r="D2265" s="17">
        <v>258090</v>
      </c>
      <c r="E2265" s="17">
        <v>168350</v>
      </c>
      <c r="F2265" s="8">
        <f>+(D2265-E2265)*0.8*-1</f>
        <v>-71792</v>
      </c>
      <c r="G2265" s="9">
        <f>+F2265+D2265</f>
        <v>186298</v>
      </c>
      <c r="H2265" s="10">
        <v>4.3200000000000002E-2</v>
      </c>
      <c r="I2265" s="10">
        <v>3.8859999999999999E-2</v>
      </c>
      <c r="J2265" s="8">
        <f>+H2265*E2265</f>
        <v>7272.72</v>
      </c>
      <c r="K2265" s="8">
        <f>+G2265*I2265</f>
        <v>7239.5402800000002</v>
      </c>
      <c r="L2265" s="11">
        <f>+K2265-J2265</f>
        <v>-33.179720000000088</v>
      </c>
    </row>
    <row r="2266" spans="1:12" x14ac:dyDescent="0.25">
      <c r="A2266" s="6">
        <v>73</v>
      </c>
      <c r="B2266" s="6" t="s">
        <v>87</v>
      </c>
      <c r="C2266" s="6" t="str">
        <f>A2266&amp;B2266</f>
        <v>73GROVE AVE</v>
      </c>
      <c r="D2266" s="7">
        <v>247380</v>
      </c>
      <c r="E2266" s="7">
        <v>166320</v>
      </c>
      <c r="F2266" s="8">
        <f>+(D2266-E2266)*0.8*-1</f>
        <v>-64848</v>
      </c>
      <c r="G2266" s="9">
        <f>+F2266+D2266</f>
        <v>182532</v>
      </c>
      <c r="H2266" s="10">
        <v>4.3200000000000002E-2</v>
      </c>
      <c r="I2266" s="10">
        <v>3.8859999999999999E-2</v>
      </c>
      <c r="J2266" s="8">
        <f>+H2266*E2266</f>
        <v>7185.0240000000003</v>
      </c>
      <c r="K2266" s="8">
        <f>+G2266*I2266</f>
        <v>7093.1935199999998</v>
      </c>
      <c r="L2266" s="11">
        <f>+K2266-J2266</f>
        <v>-91.830480000000534</v>
      </c>
    </row>
    <row r="2267" spans="1:12" x14ac:dyDescent="0.25">
      <c r="A2267" s="6">
        <v>73</v>
      </c>
      <c r="B2267" s="6" t="s">
        <v>89</v>
      </c>
      <c r="C2267" s="6" t="str">
        <f>A2267&amp;B2267</f>
        <v>73HARRISON AVE</v>
      </c>
      <c r="D2267" s="7">
        <v>276010</v>
      </c>
      <c r="E2267" s="7">
        <v>174720</v>
      </c>
      <c r="F2267" s="8">
        <f>+(D2267-E2267)*0.8*-1</f>
        <v>-81032</v>
      </c>
      <c r="G2267" s="9">
        <f>+F2267+D2267</f>
        <v>194978</v>
      </c>
      <c r="H2267" s="10">
        <v>4.3200000000000002E-2</v>
      </c>
      <c r="I2267" s="10">
        <v>3.8859999999999999E-2</v>
      </c>
      <c r="J2267" s="8">
        <f>+H2267*E2267</f>
        <v>7547.9040000000005</v>
      </c>
      <c r="K2267" s="8">
        <f>+G2267*I2267</f>
        <v>7576.8450800000001</v>
      </c>
      <c r="L2267" s="11">
        <f>+K2267-J2267</f>
        <v>28.941079999999602</v>
      </c>
    </row>
    <row r="2268" spans="1:12" x14ac:dyDescent="0.25">
      <c r="A2268" s="6">
        <v>73</v>
      </c>
      <c r="B2268" s="6" t="s">
        <v>103</v>
      </c>
      <c r="C2268" s="6" t="str">
        <f>A2268&amp;B2268</f>
        <v>73IDA AVE</v>
      </c>
      <c r="D2268" s="7">
        <v>172200</v>
      </c>
      <c r="E2268" s="7">
        <v>119490</v>
      </c>
      <c r="F2268" s="8">
        <f>+(D2268-E2268)*0.8*-1</f>
        <v>-42168</v>
      </c>
      <c r="G2268" s="9">
        <f>+F2268+D2268</f>
        <v>130032</v>
      </c>
      <c r="H2268" s="10">
        <v>4.3200000000000002E-2</v>
      </c>
      <c r="I2268" s="10">
        <v>3.8859999999999999E-2</v>
      </c>
      <c r="J2268" s="8">
        <f>+H2268*E2268</f>
        <v>5161.9679999999998</v>
      </c>
      <c r="K2268" s="8">
        <f>+G2268*I2268</f>
        <v>5053.0435200000002</v>
      </c>
      <c r="L2268" s="11">
        <f>+K2268-J2268</f>
        <v>-108.92447999999968</v>
      </c>
    </row>
    <row r="2269" spans="1:12" x14ac:dyDescent="0.25">
      <c r="A2269" s="6">
        <v>73</v>
      </c>
      <c r="B2269" s="6" t="s">
        <v>109</v>
      </c>
      <c r="C2269" s="6" t="str">
        <f>A2269&amp;B2269</f>
        <v>73KINGS COURT</v>
      </c>
      <c r="D2269" s="7">
        <v>208670</v>
      </c>
      <c r="E2269" s="7">
        <v>141190</v>
      </c>
      <c r="F2269" s="8">
        <f>+(D2269-E2269)*0.8*-1</f>
        <v>-53984</v>
      </c>
      <c r="G2269" s="9">
        <f>+F2269+D2269</f>
        <v>154686</v>
      </c>
      <c r="H2269" s="10">
        <v>4.3200000000000002E-2</v>
      </c>
      <c r="I2269" s="10">
        <v>3.8859999999999999E-2</v>
      </c>
      <c r="J2269" s="8">
        <f>+H2269*E2269</f>
        <v>6099.4080000000004</v>
      </c>
      <c r="K2269" s="8">
        <f>+G2269*I2269</f>
        <v>6011.0979600000001</v>
      </c>
      <c r="L2269" s="11">
        <f>+K2269-J2269</f>
        <v>-88.310040000000299</v>
      </c>
    </row>
    <row r="2270" spans="1:12" x14ac:dyDescent="0.25">
      <c r="A2270" s="6">
        <v>73</v>
      </c>
      <c r="B2270" s="6" t="s">
        <v>180</v>
      </c>
      <c r="C2270" s="6" t="str">
        <f>A2270&amp;B2270</f>
        <v>73MARSHALL LANE</v>
      </c>
      <c r="D2270" s="7">
        <v>230860</v>
      </c>
      <c r="E2270" s="7">
        <v>157640</v>
      </c>
      <c r="F2270" s="8">
        <f>+(D2270-E2270)*0.8*-1</f>
        <v>-58576</v>
      </c>
      <c r="G2270" s="9">
        <f>+F2270+D2270</f>
        <v>172284</v>
      </c>
      <c r="H2270" s="10">
        <v>4.3200000000000002E-2</v>
      </c>
      <c r="I2270" s="10">
        <v>3.8859999999999999E-2</v>
      </c>
      <c r="J2270" s="8">
        <f>+H2270*E2270</f>
        <v>6810.0480000000007</v>
      </c>
      <c r="K2270" s="8">
        <f>+G2270*I2270</f>
        <v>6694.9562399999995</v>
      </c>
      <c r="L2270" s="11">
        <f>+K2270-J2270</f>
        <v>-115.09176000000116</v>
      </c>
    </row>
    <row r="2271" spans="1:12" x14ac:dyDescent="0.25">
      <c r="A2271" s="6">
        <v>73</v>
      </c>
      <c r="B2271" s="6" t="s">
        <v>185</v>
      </c>
      <c r="C2271" s="6" t="str">
        <f>A2271&amp;B2271</f>
        <v>73MINERVA ST</v>
      </c>
      <c r="D2271" s="7">
        <v>228410</v>
      </c>
      <c r="E2271" s="7">
        <v>103670</v>
      </c>
      <c r="F2271" s="8">
        <f>+(D2271-E2271)*0.8*-1</f>
        <v>-99792</v>
      </c>
      <c r="G2271" s="9">
        <f>+F2271+D2271</f>
        <v>128618</v>
      </c>
      <c r="H2271" s="10">
        <v>4.3200000000000002E-2</v>
      </c>
      <c r="I2271" s="10">
        <v>3.8859999999999999E-2</v>
      </c>
      <c r="J2271" s="8">
        <f>+H2271*E2271</f>
        <v>4478.5439999999999</v>
      </c>
      <c r="K2271" s="8">
        <f>+G2271*I2271</f>
        <v>4998.09548</v>
      </c>
      <c r="L2271" s="11">
        <f>+K2271-J2271</f>
        <v>519.55148000000008</v>
      </c>
    </row>
    <row r="2272" spans="1:12" x14ac:dyDescent="0.25">
      <c r="A2272" s="6">
        <v>73</v>
      </c>
      <c r="B2272" s="6" t="s">
        <v>199</v>
      </c>
      <c r="C2272" s="6" t="str">
        <f>A2272&amp;B2272</f>
        <v>73ORANGEWOOD WEST</v>
      </c>
      <c r="D2272" s="7">
        <v>211260</v>
      </c>
      <c r="E2272" s="7">
        <v>122990</v>
      </c>
      <c r="F2272" s="8">
        <f>+(D2272-E2272)*0.8*-1</f>
        <v>-70616</v>
      </c>
      <c r="G2272" s="9">
        <f>+F2272+D2272</f>
        <v>140644</v>
      </c>
      <c r="H2272" s="10">
        <v>4.3200000000000002E-2</v>
      </c>
      <c r="I2272" s="10">
        <v>3.8859999999999999E-2</v>
      </c>
      <c r="J2272" s="8">
        <f>+H2272*E2272</f>
        <v>5313.1680000000006</v>
      </c>
      <c r="K2272" s="8">
        <f>+G2272*I2272</f>
        <v>5465.4258399999999</v>
      </c>
      <c r="L2272" s="11">
        <f>+K2272-J2272</f>
        <v>152.25783999999931</v>
      </c>
    </row>
    <row r="2273" spans="1:12" x14ac:dyDescent="0.25">
      <c r="A2273" s="6">
        <v>73</v>
      </c>
      <c r="B2273" s="6" t="s">
        <v>201</v>
      </c>
      <c r="C2273" s="6" t="str">
        <f>A2273&amp;B2273</f>
        <v>73PARK AVE</v>
      </c>
      <c r="D2273" s="7">
        <v>216300</v>
      </c>
      <c r="E2273" s="7">
        <v>134610</v>
      </c>
      <c r="F2273" s="8">
        <f>+(D2273-E2273)*0.8*-1</f>
        <v>-65352</v>
      </c>
      <c r="G2273" s="9">
        <f>+F2273+D2273</f>
        <v>150948</v>
      </c>
      <c r="H2273" s="10">
        <v>4.3200000000000002E-2</v>
      </c>
      <c r="I2273" s="10">
        <v>3.8859999999999999E-2</v>
      </c>
      <c r="J2273" s="8">
        <f>+H2273*E2273</f>
        <v>5815.152</v>
      </c>
      <c r="K2273" s="8">
        <f>+G2273*I2273</f>
        <v>5865.8392800000001</v>
      </c>
      <c r="L2273" s="11">
        <f>+K2273-J2273</f>
        <v>50.687280000000101</v>
      </c>
    </row>
    <row r="2274" spans="1:12" x14ac:dyDescent="0.25">
      <c r="A2274" s="6">
        <v>73</v>
      </c>
      <c r="B2274" s="6" t="s">
        <v>234</v>
      </c>
      <c r="C2274" s="6" t="str">
        <f>A2274&amp;B2274</f>
        <v>73SUMMIT COMMONS</v>
      </c>
      <c r="D2274" s="7">
        <v>205240</v>
      </c>
      <c r="E2274" s="7">
        <v>114520</v>
      </c>
      <c r="F2274" s="8">
        <f>+(D2274-E2274)*0.8*-1</f>
        <v>-72576</v>
      </c>
      <c r="G2274" s="9">
        <f>+F2274+D2274</f>
        <v>132664</v>
      </c>
      <c r="H2274" s="10">
        <v>4.3200000000000002E-2</v>
      </c>
      <c r="I2274" s="10">
        <v>3.8859999999999999E-2</v>
      </c>
      <c r="J2274" s="8">
        <f>+H2274*E2274</f>
        <v>4947.2640000000001</v>
      </c>
      <c r="K2274" s="8">
        <f>+G2274*I2274</f>
        <v>5155.3230400000002</v>
      </c>
      <c r="L2274" s="11">
        <f>+K2274-J2274</f>
        <v>208.0590400000001</v>
      </c>
    </row>
    <row r="2275" spans="1:12" x14ac:dyDescent="0.25">
      <c r="A2275" s="6">
        <v>73</v>
      </c>
      <c r="B2275" s="6" t="s">
        <v>247</v>
      </c>
      <c r="C2275" s="6" t="str">
        <f>A2275&amp;B2275</f>
        <v>73WEST FOURTH ST</v>
      </c>
      <c r="D2275" s="7">
        <v>208250</v>
      </c>
      <c r="E2275" s="7">
        <v>102760</v>
      </c>
      <c r="F2275" s="8">
        <f>+(D2275-E2275)*0.8*-1</f>
        <v>-84392</v>
      </c>
      <c r="G2275" s="9">
        <f>+F2275+D2275</f>
        <v>123858</v>
      </c>
      <c r="H2275" s="10">
        <v>4.3200000000000002E-2</v>
      </c>
      <c r="I2275" s="10">
        <v>3.8859999999999999E-2</v>
      </c>
      <c r="J2275" s="8">
        <f>+H2275*E2275</f>
        <v>4439.232</v>
      </c>
      <c r="K2275" s="8">
        <f>+G2275*I2275</f>
        <v>4813.1218799999997</v>
      </c>
      <c r="L2275" s="11">
        <f>+K2275-J2275</f>
        <v>373.88987999999972</v>
      </c>
    </row>
    <row r="2276" spans="1:12" x14ac:dyDescent="0.25">
      <c r="A2276" s="6">
        <v>74</v>
      </c>
      <c r="B2276" s="6" t="s">
        <v>1</v>
      </c>
      <c r="C2276" s="6" t="str">
        <f>A2276&amp;B2276</f>
        <v>74ACADEMY HILL RD</v>
      </c>
      <c r="D2276" s="7">
        <v>348600</v>
      </c>
      <c r="E2276" s="7">
        <v>218820</v>
      </c>
      <c r="F2276" s="8">
        <f>+(D2276-E2276)*0.8*-1</f>
        <v>-103824</v>
      </c>
      <c r="G2276" s="9">
        <f>+F2276+D2276</f>
        <v>244776</v>
      </c>
      <c r="H2276" s="10">
        <v>4.3200000000000002E-2</v>
      </c>
      <c r="I2276" s="10">
        <v>3.8859999999999999E-2</v>
      </c>
      <c r="J2276" s="8">
        <f>+H2276*E2276</f>
        <v>9453.0240000000013</v>
      </c>
      <c r="K2276" s="8">
        <f>+G2276*I2276</f>
        <v>9511.995359999999</v>
      </c>
      <c r="L2276" s="11">
        <f>+K2276-J2276</f>
        <v>58.97135999999773</v>
      </c>
    </row>
    <row r="2277" spans="1:12" x14ac:dyDescent="0.25">
      <c r="A2277" s="6">
        <v>74</v>
      </c>
      <c r="B2277" s="6" t="s">
        <v>31</v>
      </c>
      <c r="C2277" s="6" t="str">
        <f>A2277&amp;B2277</f>
        <v>74CHESTNUT DR</v>
      </c>
      <c r="D2277" s="7">
        <v>239750</v>
      </c>
      <c r="E2277" s="7">
        <v>158200</v>
      </c>
      <c r="F2277" s="8">
        <f>+(D2277-E2277)*0.8*-1</f>
        <v>-65240</v>
      </c>
      <c r="G2277" s="9">
        <f>+F2277+D2277</f>
        <v>174510</v>
      </c>
      <c r="H2277" s="10">
        <v>4.3200000000000002E-2</v>
      </c>
      <c r="I2277" s="10">
        <v>3.8859999999999999E-2</v>
      </c>
      <c r="J2277" s="8">
        <f>+H2277*E2277</f>
        <v>6834.2400000000007</v>
      </c>
      <c r="K2277" s="8">
        <f>+G2277*I2277</f>
        <v>6781.4585999999999</v>
      </c>
      <c r="L2277" s="11">
        <f>+K2277-J2277</f>
        <v>-52.781400000000758</v>
      </c>
    </row>
    <row r="2278" spans="1:12" x14ac:dyDescent="0.25">
      <c r="A2278" s="6">
        <v>74</v>
      </c>
      <c r="B2278" s="6" t="s">
        <v>36</v>
      </c>
      <c r="C2278" s="6" t="str">
        <f>A2278&amp;B2278</f>
        <v>74COMMODORE COMMO</v>
      </c>
      <c r="D2278" s="7">
        <v>170450</v>
      </c>
      <c r="E2278" s="7">
        <v>93170</v>
      </c>
      <c r="F2278" s="8">
        <f>+(D2278-E2278)*0.8*-1</f>
        <v>-61824</v>
      </c>
      <c r="G2278" s="9">
        <f>+F2278+D2278</f>
        <v>108626</v>
      </c>
      <c r="H2278" s="10">
        <v>4.3200000000000002E-2</v>
      </c>
      <c r="I2278" s="10">
        <v>3.8859999999999999E-2</v>
      </c>
      <c r="J2278" s="8">
        <f>+H2278*E2278</f>
        <v>4024.9440000000004</v>
      </c>
      <c r="K2278" s="8">
        <f>+G2278*I2278</f>
        <v>4221.2063600000001</v>
      </c>
      <c r="L2278" s="11">
        <f>+K2278-J2278</f>
        <v>196.26235999999972</v>
      </c>
    </row>
    <row r="2279" spans="1:12" x14ac:dyDescent="0.25">
      <c r="A2279" s="6">
        <v>74</v>
      </c>
      <c r="B2279" s="6" t="s">
        <v>40</v>
      </c>
      <c r="C2279" s="6" t="str">
        <f>A2279&amp;B2279</f>
        <v>74COPPOLA TERR</v>
      </c>
      <c r="D2279" s="7">
        <v>172620</v>
      </c>
      <c r="E2279" s="7">
        <v>116550</v>
      </c>
      <c r="F2279" s="8">
        <f>+(D2279-E2279)*0.8*-1</f>
        <v>-44856</v>
      </c>
      <c r="G2279" s="9">
        <f>+F2279+D2279</f>
        <v>127764</v>
      </c>
      <c r="H2279" s="10">
        <v>4.3200000000000002E-2</v>
      </c>
      <c r="I2279" s="10">
        <v>3.8859999999999999E-2</v>
      </c>
      <c r="J2279" s="8">
        <f>+H2279*E2279</f>
        <v>5034.96</v>
      </c>
      <c r="K2279" s="8">
        <f>+G2279*I2279</f>
        <v>4964.9090399999995</v>
      </c>
      <c r="L2279" s="11">
        <f>+K2279-J2279</f>
        <v>-70.050960000000487</v>
      </c>
    </row>
    <row r="2280" spans="1:12" x14ac:dyDescent="0.25">
      <c r="A2280" s="6">
        <v>74</v>
      </c>
      <c r="B2280" s="6" t="s">
        <v>52</v>
      </c>
      <c r="C2280" s="6" t="str">
        <f>A2280&amp;B2280</f>
        <v>74DERBYSHIRE</v>
      </c>
      <c r="D2280" s="7">
        <v>194320</v>
      </c>
      <c r="E2280" s="7">
        <v>116550</v>
      </c>
      <c r="F2280" s="8">
        <f>+(D2280-E2280)*0.8*-1</f>
        <v>-62216</v>
      </c>
      <c r="G2280" s="9">
        <f>+F2280+D2280</f>
        <v>132104</v>
      </c>
      <c r="H2280" s="10">
        <v>4.3200000000000002E-2</v>
      </c>
      <c r="I2280" s="10">
        <v>3.8859999999999999E-2</v>
      </c>
      <c r="J2280" s="8">
        <f>+H2280*E2280</f>
        <v>5034.96</v>
      </c>
      <c r="K2280" s="8">
        <f>+G2280*I2280</f>
        <v>5133.5614399999995</v>
      </c>
      <c r="L2280" s="11">
        <f>+K2280-J2280</f>
        <v>98.601439999999457</v>
      </c>
    </row>
    <row r="2281" spans="1:12" x14ac:dyDescent="0.25">
      <c r="A2281" s="6">
        <v>74</v>
      </c>
      <c r="B2281" s="6" t="s">
        <v>66</v>
      </c>
      <c r="C2281" s="6" t="str">
        <f>A2281&amp;B2281</f>
        <v>74EMMETT AVE</v>
      </c>
      <c r="D2281" s="7">
        <v>331240</v>
      </c>
      <c r="E2281" s="7">
        <v>141610</v>
      </c>
      <c r="F2281" s="8">
        <f>+(D2281-E2281)*0.8*-1</f>
        <v>-151704</v>
      </c>
      <c r="G2281" s="9">
        <f>+F2281+D2281</f>
        <v>179536</v>
      </c>
      <c r="H2281" s="10">
        <v>4.3200000000000002E-2</v>
      </c>
      <c r="I2281" s="10">
        <v>3.8859999999999999E-2</v>
      </c>
      <c r="J2281" s="8">
        <f>+H2281*E2281</f>
        <v>6117.5520000000006</v>
      </c>
      <c r="K2281" s="8">
        <f>+G2281*I2281</f>
        <v>6976.7689599999994</v>
      </c>
      <c r="L2281" s="11">
        <f>+K2281-J2281</f>
        <v>859.21695999999883</v>
      </c>
    </row>
    <row r="2282" spans="1:12" x14ac:dyDescent="0.25">
      <c r="A2282" s="6">
        <v>74</v>
      </c>
      <c r="B2282" s="6" t="s">
        <v>98</v>
      </c>
      <c r="C2282" s="6" t="str">
        <f>A2282&amp;B2282</f>
        <v>74HILLCREST AVE</v>
      </c>
      <c r="D2282" s="7">
        <v>221060</v>
      </c>
      <c r="E2282" s="7">
        <v>142870</v>
      </c>
      <c r="F2282" s="8">
        <f>+(D2282-E2282)*0.8*-1</f>
        <v>-62552</v>
      </c>
      <c r="G2282" s="9">
        <f>+F2282+D2282</f>
        <v>158508</v>
      </c>
      <c r="H2282" s="10">
        <v>4.3200000000000002E-2</v>
      </c>
      <c r="I2282" s="10">
        <v>3.8859999999999999E-2</v>
      </c>
      <c r="J2282" s="8">
        <f>+H2282*E2282</f>
        <v>6171.9840000000004</v>
      </c>
      <c r="K2282" s="8">
        <f>+G2282*I2282</f>
        <v>6159.6208799999995</v>
      </c>
      <c r="L2282" s="11">
        <f>+K2282-J2282</f>
        <v>-12.36312000000089</v>
      </c>
    </row>
    <row r="2283" spans="1:12" x14ac:dyDescent="0.25">
      <c r="A2283" s="6">
        <v>74</v>
      </c>
      <c r="B2283" s="6" t="s">
        <v>104</v>
      </c>
      <c r="C2283" s="6" t="str">
        <f>A2283&amp;B2283</f>
        <v>74INDIAN AVE</v>
      </c>
      <c r="D2283" s="7">
        <v>212660</v>
      </c>
      <c r="E2283" s="7">
        <v>147910</v>
      </c>
      <c r="F2283" s="8">
        <f>+(D2283-E2283)*0.8*-1</f>
        <v>-51800</v>
      </c>
      <c r="G2283" s="9">
        <f>+F2283+D2283</f>
        <v>160860</v>
      </c>
      <c r="H2283" s="10">
        <v>4.3200000000000002E-2</v>
      </c>
      <c r="I2283" s="10">
        <v>3.8859999999999999E-2</v>
      </c>
      <c r="J2283" s="8">
        <f>+H2283*E2283</f>
        <v>6389.7120000000004</v>
      </c>
      <c r="K2283" s="8">
        <f>+G2283*I2283</f>
        <v>6251.0195999999996</v>
      </c>
      <c r="L2283" s="11">
        <f>+K2283-J2283</f>
        <v>-138.69240000000082</v>
      </c>
    </row>
    <row r="2284" spans="1:12" x14ac:dyDescent="0.25">
      <c r="A2284" s="6">
        <v>74</v>
      </c>
      <c r="B2284" s="6" t="s">
        <v>109</v>
      </c>
      <c r="C2284" s="6" t="str">
        <f>A2284&amp;B2284</f>
        <v>74KINGS COURT</v>
      </c>
      <c r="D2284" s="7">
        <v>193270</v>
      </c>
      <c r="E2284" s="7">
        <v>130270</v>
      </c>
      <c r="F2284" s="8">
        <f>+(D2284-E2284)*0.8*-1</f>
        <v>-50400</v>
      </c>
      <c r="G2284" s="9">
        <f>+F2284+D2284</f>
        <v>142870</v>
      </c>
      <c r="H2284" s="10">
        <v>4.3200000000000002E-2</v>
      </c>
      <c r="I2284" s="10">
        <v>3.8859999999999999E-2</v>
      </c>
      <c r="J2284" s="8">
        <f>+H2284*E2284</f>
        <v>5627.6640000000007</v>
      </c>
      <c r="K2284" s="8">
        <f>+G2284*I2284</f>
        <v>5551.9281999999994</v>
      </c>
      <c r="L2284" s="11">
        <f>+K2284-J2284</f>
        <v>-75.735800000001291</v>
      </c>
    </row>
    <row r="2285" spans="1:12" x14ac:dyDescent="0.25">
      <c r="A2285" s="6">
        <v>74</v>
      </c>
      <c r="B2285" s="6" t="s">
        <v>189</v>
      </c>
      <c r="C2285" s="6" t="str">
        <f>A2285&amp;B2285</f>
        <v>74MT PLEASANT ST</v>
      </c>
      <c r="D2285" s="7">
        <v>223650</v>
      </c>
      <c r="E2285" s="7">
        <v>126210</v>
      </c>
      <c r="F2285" s="8">
        <f>+(D2285-E2285)*0.8*-1</f>
        <v>-77952</v>
      </c>
      <c r="G2285" s="9">
        <f>+F2285+D2285</f>
        <v>145698</v>
      </c>
      <c r="H2285" s="10">
        <v>4.3200000000000002E-2</v>
      </c>
      <c r="I2285" s="10">
        <v>3.8859999999999999E-2</v>
      </c>
      <c r="J2285" s="8">
        <f>+H2285*E2285</f>
        <v>5452.2719999999999</v>
      </c>
      <c r="K2285" s="8">
        <f>+G2285*I2285</f>
        <v>5661.8242799999998</v>
      </c>
      <c r="L2285" s="11">
        <f>+K2285-J2285</f>
        <v>209.55227999999988</v>
      </c>
    </row>
    <row r="2286" spans="1:12" x14ac:dyDescent="0.25">
      <c r="A2286" s="6">
        <v>74</v>
      </c>
      <c r="B2286" s="6" t="s">
        <v>199</v>
      </c>
      <c r="C2286" s="6" t="str">
        <f>A2286&amp;B2286</f>
        <v>74ORANGEWOOD WEST</v>
      </c>
      <c r="D2286" s="7">
        <v>211610</v>
      </c>
      <c r="E2286" s="7">
        <v>121240</v>
      </c>
      <c r="F2286" s="8">
        <f>+(D2286-E2286)*0.8*-1</f>
        <v>-72296</v>
      </c>
      <c r="G2286" s="9">
        <f>+F2286+D2286</f>
        <v>139314</v>
      </c>
      <c r="H2286" s="10">
        <v>4.3200000000000002E-2</v>
      </c>
      <c r="I2286" s="10">
        <v>3.8859999999999999E-2</v>
      </c>
      <c r="J2286" s="8">
        <f>+H2286*E2286</f>
        <v>5237.5680000000002</v>
      </c>
      <c r="K2286" s="8">
        <f>+G2286*I2286</f>
        <v>5413.7420400000001</v>
      </c>
      <c r="L2286" s="11">
        <f>+K2286-J2286</f>
        <v>176.17403999999988</v>
      </c>
    </row>
    <row r="2287" spans="1:12" x14ac:dyDescent="0.25">
      <c r="A2287" s="6">
        <v>74</v>
      </c>
      <c r="B2287" s="6" t="s">
        <v>223</v>
      </c>
      <c r="C2287" s="6" t="str">
        <f>A2287&amp;B2287</f>
        <v>74SILVER HILL RD</v>
      </c>
      <c r="D2287" s="7">
        <v>432600</v>
      </c>
      <c r="E2287" s="7">
        <v>275940</v>
      </c>
      <c r="F2287" s="8">
        <f>+(D2287-E2287)*0.8*-1</f>
        <v>-125328</v>
      </c>
      <c r="G2287" s="9">
        <f>+F2287+D2287</f>
        <v>307272</v>
      </c>
      <c r="H2287" s="10">
        <v>4.3200000000000002E-2</v>
      </c>
      <c r="I2287" s="10">
        <v>3.8859999999999999E-2</v>
      </c>
      <c r="J2287" s="8">
        <f>+H2287*E2287</f>
        <v>11920.608</v>
      </c>
      <c r="K2287" s="8">
        <f>+G2287*I2287</f>
        <v>11940.58992</v>
      </c>
      <c r="L2287" s="11">
        <f>+K2287-J2287</f>
        <v>19.981920000000173</v>
      </c>
    </row>
    <row r="2288" spans="1:12" x14ac:dyDescent="0.25">
      <c r="A2288" s="6">
        <v>74</v>
      </c>
      <c r="B2288" s="6" t="s">
        <v>234</v>
      </c>
      <c r="C2288" s="6" t="str">
        <f>A2288&amp;B2288</f>
        <v>74SUMMIT COMMONS</v>
      </c>
      <c r="D2288" s="7">
        <v>205940</v>
      </c>
      <c r="E2288" s="7">
        <v>109690</v>
      </c>
      <c r="F2288" s="8">
        <f>+(D2288-E2288)*0.8*-1</f>
        <v>-77000</v>
      </c>
      <c r="G2288" s="9">
        <f>+F2288+D2288</f>
        <v>128940</v>
      </c>
      <c r="H2288" s="10">
        <v>4.3200000000000002E-2</v>
      </c>
      <c r="I2288" s="10">
        <v>3.8859999999999999E-2</v>
      </c>
      <c r="J2288" s="8">
        <f>+H2288*E2288</f>
        <v>4738.6080000000002</v>
      </c>
      <c r="K2288" s="8">
        <f>+G2288*I2288</f>
        <v>5010.6084000000001</v>
      </c>
      <c r="L2288" s="11">
        <f>+K2288-J2288</f>
        <v>272.0003999999999</v>
      </c>
    </row>
    <row r="2289" spans="1:12" x14ac:dyDescent="0.25">
      <c r="A2289" s="6">
        <v>75</v>
      </c>
      <c r="B2289" s="6" t="s">
        <v>1</v>
      </c>
      <c r="C2289" s="6" t="str">
        <f>A2289&amp;B2289</f>
        <v>75ACADEMY HILL RD</v>
      </c>
      <c r="D2289" s="7">
        <v>298200</v>
      </c>
      <c r="E2289" s="7">
        <v>206360</v>
      </c>
      <c r="F2289" s="8">
        <f>+(D2289-E2289)*0.8*-1</f>
        <v>-73472</v>
      </c>
      <c r="G2289" s="9">
        <f>+F2289+D2289</f>
        <v>224728</v>
      </c>
      <c r="H2289" s="10">
        <v>4.3200000000000002E-2</v>
      </c>
      <c r="I2289" s="10">
        <v>3.8859999999999999E-2</v>
      </c>
      <c r="J2289" s="8">
        <f>+H2289*E2289</f>
        <v>8914.7520000000004</v>
      </c>
      <c r="K2289" s="8">
        <f>+G2289*I2289</f>
        <v>8732.9300800000001</v>
      </c>
      <c r="L2289" s="11">
        <f>+K2289-J2289</f>
        <v>-181.82192000000032</v>
      </c>
    </row>
    <row r="2290" spans="1:12" x14ac:dyDescent="0.25">
      <c r="A2290" s="6">
        <v>75</v>
      </c>
      <c r="B2290" s="6" t="s">
        <v>28</v>
      </c>
      <c r="C2290" s="6" t="str">
        <f>A2290&amp;B2290</f>
        <v>75CHAPEL ST</v>
      </c>
      <c r="D2290" s="7">
        <v>273280</v>
      </c>
      <c r="E2290" s="7">
        <v>163590</v>
      </c>
      <c r="F2290" s="8">
        <f>+(D2290-E2290)*0.8*-1</f>
        <v>-87752</v>
      </c>
      <c r="G2290" s="9">
        <f>+F2290+D2290</f>
        <v>185528</v>
      </c>
      <c r="H2290" s="10">
        <v>4.3200000000000002E-2</v>
      </c>
      <c r="I2290" s="10">
        <v>3.8859999999999999E-2</v>
      </c>
      <c r="J2290" s="8">
        <f>+H2290*E2290</f>
        <v>7067.0880000000006</v>
      </c>
      <c r="K2290" s="8">
        <f>+G2290*I2290</f>
        <v>7209.6180800000002</v>
      </c>
      <c r="L2290" s="11">
        <f>+K2290-J2290</f>
        <v>142.53007999999954</v>
      </c>
    </row>
    <row r="2291" spans="1:12" x14ac:dyDescent="0.25">
      <c r="A2291" s="6">
        <v>75</v>
      </c>
      <c r="B2291" s="6" t="s">
        <v>36</v>
      </c>
      <c r="C2291" s="6" t="str">
        <f>A2291&amp;B2291</f>
        <v>75COMMODORE COMMO</v>
      </c>
      <c r="D2291" s="7">
        <v>170450</v>
      </c>
      <c r="E2291" s="7">
        <v>93170</v>
      </c>
      <c r="F2291" s="8">
        <f>+(D2291-E2291)*0.8*-1</f>
        <v>-61824</v>
      </c>
      <c r="G2291" s="9">
        <f>+F2291+D2291</f>
        <v>108626</v>
      </c>
      <c r="H2291" s="10">
        <v>4.3200000000000002E-2</v>
      </c>
      <c r="I2291" s="10">
        <v>3.8859999999999999E-2</v>
      </c>
      <c r="J2291" s="8">
        <f>+H2291*E2291</f>
        <v>4024.9440000000004</v>
      </c>
      <c r="K2291" s="8">
        <f>+G2291*I2291</f>
        <v>4221.2063600000001</v>
      </c>
      <c r="L2291" s="11">
        <f>+K2291-J2291</f>
        <v>196.26235999999972</v>
      </c>
    </row>
    <row r="2292" spans="1:12" x14ac:dyDescent="0.25">
      <c r="A2292" s="6">
        <v>75</v>
      </c>
      <c r="B2292" s="6" t="s">
        <v>40</v>
      </c>
      <c r="C2292" s="6" t="str">
        <f>A2292&amp;B2292</f>
        <v>75COPPOLA TERR</v>
      </c>
      <c r="D2292" s="7">
        <v>191940</v>
      </c>
      <c r="E2292" s="7">
        <v>129360</v>
      </c>
      <c r="F2292" s="8">
        <f>+(D2292-E2292)*0.8*-1</f>
        <v>-50064</v>
      </c>
      <c r="G2292" s="9">
        <f>+F2292+D2292</f>
        <v>141876</v>
      </c>
      <c r="H2292" s="10">
        <v>4.3200000000000002E-2</v>
      </c>
      <c r="I2292" s="10">
        <v>3.8859999999999999E-2</v>
      </c>
      <c r="J2292" s="8">
        <f>+H2292*E2292</f>
        <v>5588.3519999999999</v>
      </c>
      <c r="K2292" s="8">
        <f>+G2292*I2292</f>
        <v>5513.3013599999995</v>
      </c>
      <c r="L2292" s="11">
        <f>+K2292-J2292</f>
        <v>-75.050640000000385</v>
      </c>
    </row>
    <row r="2293" spans="1:12" x14ac:dyDescent="0.25">
      <c r="A2293" s="6">
        <v>75</v>
      </c>
      <c r="B2293" s="6" t="s">
        <v>41</v>
      </c>
      <c r="C2293" s="6" t="str">
        <f>A2293&amp;B2293</f>
        <v>75COTTAGE ST</v>
      </c>
      <c r="D2293" s="7">
        <v>213710</v>
      </c>
      <c r="E2293" s="7">
        <v>111650</v>
      </c>
      <c r="F2293" s="8">
        <f>+(D2293-E2293)*0.8*-1</f>
        <v>-81648</v>
      </c>
      <c r="G2293" s="9">
        <f>+F2293+D2293</f>
        <v>132062</v>
      </c>
      <c r="H2293" s="10">
        <v>4.3200000000000002E-2</v>
      </c>
      <c r="I2293" s="10">
        <v>3.8859999999999999E-2</v>
      </c>
      <c r="J2293" s="8">
        <f>+H2293*E2293</f>
        <v>4823.2800000000007</v>
      </c>
      <c r="K2293" s="8">
        <f>+G2293*I2293</f>
        <v>5131.9293200000002</v>
      </c>
      <c r="L2293" s="11">
        <f>+K2293-J2293</f>
        <v>308.64931999999953</v>
      </c>
    </row>
    <row r="2294" spans="1:12" x14ac:dyDescent="0.25">
      <c r="A2294" s="12">
        <v>75</v>
      </c>
      <c r="B2294" s="12" t="s">
        <v>42</v>
      </c>
      <c r="C2294" s="6" t="str">
        <f>A2294&amp;B2294</f>
        <v>75CRESCENT ST</v>
      </c>
      <c r="D2294" s="13">
        <v>194740</v>
      </c>
      <c r="E2294" s="13">
        <v>161980</v>
      </c>
      <c r="F2294" s="8">
        <f>+(D2294-E2294)*0.8*-1</f>
        <v>-26208</v>
      </c>
      <c r="G2294" s="9">
        <f>+F2294+D2294</f>
        <v>168532</v>
      </c>
      <c r="H2294" s="10">
        <v>4.3200000000000002E-2</v>
      </c>
      <c r="I2294" s="10">
        <v>3.8859999999999999E-2</v>
      </c>
      <c r="J2294" s="8">
        <f>+H2294*E2294</f>
        <v>6997.5360000000001</v>
      </c>
      <c r="K2294" s="8">
        <f>+G2294*I2294</f>
        <v>6549.1535199999998</v>
      </c>
      <c r="L2294" s="11">
        <f>+K2294-J2294</f>
        <v>-448.38248000000021</v>
      </c>
    </row>
    <row r="2295" spans="1:12" x14ac:dyDescent="0.25">
      <c r="A2295" s="6">
        <v>75</v>
      </c>
      <c r="B2295" s="6" t="s">
        <v>52</v>
      </c>
      <c r="C2295" s="6" t="str">
        <f>A2295&amp;B2295</f>
        <v>75DERBYSHIRE</v>
      </c>
      <c r="D2295" s="7">
        <v>214830</v>
      </c>
      <c r="E2295" s="7">
        <v>128170</v>
      </c>
      <c r="F2295" s="8">
        <f>+(D2295-E2295)*0.8*-1</f>
        <v>-69328</v>
      </c>
      <c r="G2295" s="9">
        <f>+F2295+D2295</f>
        <v>145502</v>
      </c>
      <c r="H2295" s="10">
        <v>4.3200000000000002E-2</v>
      </c>
      <c r="I2295" s="10">
        <v>3.8859999999999999E-2</v>
      </c>
      <c r="J2295" s="8">
        <f>+H2295*E2295</f>
        <v>5536.9440000000004</v>
      </c>
      <c r="K2295" s="8">
        <f>+G2295*I2295</f>
        <v>5654.2077199999994</v>
      </c>
      <c r="L2295" s="11">
        <f>+K2295-J2295</f>
        <v>117.26371999999901</v>
      </c>
    </row>
    <row r="2296" spans="1:12" x14ac:dyDescent="0.25">
      <c r="A2296" s="6">
        <v>75</v>
      </c>
      <c r="B2296" s="6" t="s">
        <v>66</v>
      </c>
      <c r="C2296" s="6" t="str">
        <f>A2296&amp;B2296</f>
        <v>75EMMETT AVE</v>
      </c>
      <c r="D2296" s="7">
        <v>165830</v>
      </c>
      <c r="E2296" s="7">
        <v>109760</v>
      </c>
      <c r="F2296" s="8">
        <f>+(D2296-E2296)*0.8*-1</f>
        <v>-44856</v>
      </c>
      <c r="G2296" s="9">
        <f>+F2296+D2296</f>
        <v>120974</v>
      </c>
      <c r="H2296" s="10">
        <v>4.3200000000000002E-2</v>
      </c>
      <c r="I2296" s="10">
        <v>3.8859999999999999E-2</v>
      </c>
      <c r="J2296" s="8">
        <f>+H2296*E2296</f>
        <v>4741.6320000000005</v>
      </c>
      <c r="K2296" s="8">
        <f>+G2296*I2296</f>
        <v>4701.0496400000002</v>
      </c>
      <c r="L2296" s="11">
        <f>+K2296-J2296</f>
        <v>-40.582360000000335</v>
      </c>
    </row>
    <row r="2297" spans="1:12" x14ac:dyDescent="0.25">
      <c r="A2297" s="6">
        <v>75</v>
      </c>
      <c r="B2297" s="6" t="s">
        <v>87</v>
      </c>
      <c r="C2297" s="6" t="str">
        <f>A2297&amp;B2297</f>
        <v>75GROVE AVE</v>
      </c>
      <c r="D2297" s="7">
        <v>163870</v>
      </c>
      <c r="E2297" s="7">
        <v>91980</v>
      </c>
      <c r="F2297" s="8">
        <f>+(D2297-E2297)*0.8*-1</f>
        <v>-57512</v>
      </c>
      <c r="G2297" s="9">
        <f>+F2297+D2297</f>
        <v>106358</v>
      </c>
      <c r="H2297" s="10">
        <v>4.3200000000000002E-2</v>
      </c>
      <c r="I2297" s="10">
        <v>3.8859999999999999E-2</v>
      </c>
      <c r="J2297" s="8">
        <f>+H2297*E2297</f>
        <v>3973.5360000000001</v>
      </c>
      <c r="K2297" s="8">
        <f>+G2297*I2297</f>
        <v>4133.0718799999995</v>
      </c>
      <c r="L2297" s="11">
        <f>+K2297-J2297</f>
        <v>159.53587999999945</v>
      </c>
    </row>
    <row r="2298" spans="1:12" x14ac:dyDescent="0.25">
      <c r="A2298" s="6">
        <v>75</v>
      </c>
      <c r="B2298" s="6" t="s">
        <v>89</v>
      </c>
      <c r="C2298" s="6" t="str">
        <f>A2298&amp;B2298</f>
        <v>75HARRISON AVE</v>
      </c>
      <c r="D2298" s="7">
        <v>259280</v>
      </c>
      <c r="E2298" s="7">
        <v>175420</v>
      </c>
      <c r="F2298" s="8">
        <f>+(D2298-E2298)*0.8*-1</f>
        <v>-67088</v>
      </c>
      <c r="G2298" s="9">
        <f>+F2298+D2298</f>
        <v>192192</v>
      </c>
      <c r="H2298" s="10">
        <v>4.3200000000000002E-2</v>
      </c>
      <c r="I2298" s="10">
        <v>3.8859999999999999E-2</v>
      </c>
      <c r="J2298" s="8">
        <f>+H2298*E2298</f>
        <v>7578.1440000000002</v>
      </c>
      <c r="K2298" s="8">
        <f>+G2298*I2298</f>
        <v>7468.5811199999998</v>
      </c>
      <c r="L2298" s="11">
        <f>+K2298-J2298</f>
        <v>-109.5628800000004</v>
      </c>
    </row>
    <row r="2299" spans="1:12" x14ac:dyDescent="0.25">
      <c r="A2299" s="6">
        <v>75</v>
      </c>
      <c r="B2299" s="6" t="s">
        <v>91</v>
      </c>
      <c r="C2299" s="6" t="str">
        <f>A2299&amp;B2299</f>
        <v>75HAWTHORNE AVE</v>
      </c>
      <c r="D2299" s="7">
        <v>155400</v>
      </c>
      <c r="E2299" s="7">
        <v>123760</v>
      </c>
      <c r="F2299" s="8">
        <f>+(D2299-E2299)*0.8*-1</f>
        <v>-25312</v>
      </c>
      <c r="G2299" s="9">
        <f>+F2299+D2299</f>
        <v>130088</v>
      </c>
      <c r="H2299" s="10">
        <v>4.3200000000000002E-2</v>
      </c>
      <c r="I2299" s="10">
        <v>3.8859999999999999E-2</v>
      </c>
      <c r="J2299" s="8">
        <f>+H2299*E2299</f>
        <v>5346.4320000000007</v>
      </c>
      <c r="K2299" s="8">
        <f>+G2299*I2299</f>
        <v>5055.2196800000002</v>
      </c>
      <c r="L2299" s="11">
        <f>+K2299-J2299</f>
        <v>-291.21232000000055</v>
      </c>
    </row>
    <row r="2300" spans="1:12" x14ac:dyDescent="0.25">
      <c r="A2300" s="6">
        <v>75</v>
      </c>
      <c r="B2300" s="6" t="s">
        <v>94</v>
      </c>
      <c r="C2300" s="6" t="str">
        <f>A2300&amp;B2300</f>
        <v>75HIGH ST</v>
      </c>
      <c r="D2300" s="7">
        <v>240170</v>
      </c>
      <c r="E2300" s="7">
        <v>137690</v>
      </c>
      <c r="F2300" s="8">
        <f>+(D2300-E2300)*0.8*-1</f>
        <v>-81984</v>
      </c>
      <c r="G2300" s="9">
        <f>+F2300+D2300</f>
        <v>158186</v>
      </c>
      <c r="H2300" s="10">
        <v>4.3200000000000002E-2</v>
      </c>
      <c r="I2300" s="10">
        <v>3.8859999999999999E-2</v>
      </c>
      <c r="J2300" s="8">
        <f>+H2300*E2300</f>
        <v>5948.2080000000005</v>
      </c>
      <c r="K2300" s="8">
        <f>+G2300*I2300</f>
        <v>6147.1079599999994</v>
      </c>
      <c r="L2300" s="11">
        <f>+K2300-J2300</f>
        <v>198.89995999999883</v>
      </c>
    </row>
    <row r="2301" spans="1:12" x14ac:dyDescent="0.25">
      <c r="A2301" s="6">
        <v>75</v>
      </c>
      <c r="B2301" s="6" t="s">
        <v>186</v>
      </c>
      <c r="C2301" s="6" t="str">
        <f>A2301&amp;B2301</f>
        <v>75MOHAWK AVE</v>
      </c>
      <c r="D2301" s="7">
        <v>188510</v>
      </c>
      <c r="E2301" s="7">
        <v>131320</v>
      </c>
      <c r="F2301" s="8">
        <f>+(D2301-E2301)*0.8*-1</f>
        <v>-45752</v>
      </c>
      <c r="G2301" s="9">
        <f>+F2301+D2301</f>
        <v>142758</v>
      </c>
      <c r="H2301" s="10">
        <v>4.3200000000000002E-2</v>
      </c>
      <c r="I2301" s="10">
        <v>3.8859999999999999E-2</v>
      </c>
      <c r="J2301" s="8">
        <f>+H2301*E2301</f>
        <v>5673.0240000000003</v>
      </c>
      <c r="K2301" s="8">
        <f>+G2301*I2301</f>
        <v>5547.5758799999994</v>
      </c>
      <c r="L2301" s="11">
        <f>+K2301-J2301</f>
        <v>-125.44812000000093</v>
      </c>
    </row>
    <row r="2302" spans="1:12" x14ac:dyDescent="0.25">
      <c r="A2302" s="6">
        <v>75</v>
      </c>
      <c r="B2302" s="6" t="s">
        <v>199</v>
      </c>
      <c r="C2302" s="6" t="str">
        <f>A2302&amp;B2302</f>
        <v>75ORANGEWOOD WEST</v>
      </c>
      <c r="D2302" s="7">
        <v>158620</v>
      </c>
      <c r="E2302" s="7">
        <v>92120</v>
      </c>
      <c r="F2302" s="8">
        <f>+(D2302-E2302)*0.8*-1</f>
        <v>-53200</v>
      </c>
      <c r="G2302" s="9">
        <f>+F2302+D2302</f>
        <v>105420</v>
      </c>
      <c r="H2302" s="10">
        <v>4.3200000000000002E-2</v>
      </c>
      <c r="I2302" s="10">
        <v>3.8859999999999999E-2</v>
      </c>
      <c r="J2302" s="8">
        <f>+H2302*E2302</f>
        <v>3979.5840000000003</v>
      </c>
      <c r="K2302" s="8">
        <f>+G2302*I2302</f>
        <v>4096.6211999999996</v>
      </c>
      <c r="L2302" s="11">
        <f>+K2302-J2302</f>
        <v>117.0371999999993</v>
      </c>
    </row>
    <row r="2303" spans="1:12" x14ac:dyDescent="0.25">
      <c r="A2303" s="6">
        <v>75</v>
      </c>
      <c r="B2303" s="6" t="s">
        <v>208</v>
      </c>
      <c r="C2303" s="6" t="str">
        <f>A2303&amp;B2303</f>
        <v>75PRAIRIE AVE</v>
      </c>
      <c r="D2303" s="7">
        <v>188790</v>
      </c>
      <c r="E2303" s="7">
        <v>136430</v>
      </c>
      <c r="F2303" s="8">
        <f>+(D2303-E2303)*0.8*-1</f>
        <v>-41888</v>
      </c>
      <c r="G2303" s="9">
        <f>+F2303+D2303</f>
        <v>146902</v>
      </c>
      <c r="H2303" s="10">
        <v>4.3200000000000002E-2</v>
      </c>
      <c r="I2303" s="10">
        <v>3.8859999999999999E-2</v>
      </c>
      <c r="J2303" s="8">
        <f>+H2303*E2303</f>
        <v>5893.7760000000007</v>
      </c>
      <c r="K2303" s="8">
        <f>+G2303*I2303</f>
        <v>5708.6117199999999</v>
      </c>
      <c r="L2303" s="11">
        <f>+K2303-J2303</f>
        <v>-185.16428000000087</v>
      </c>
    </row>
    <row r="2304" spans="1:12" x14ac:dyDescent="0.25">
      <c r="A2304" s="6">
        <v>75</v>
      </c>
      <c r="B2304" s="6" t="s">
        <v>219</v>
      </c>
      <c r="C2304" s="6" t="str">
        <f>A2304&amp;B2304</f>
        <v>75SEYMOUR AVE</v>
      </c>
      <c r="D2304" s="7">
        <v>215810</v>
      </c>
      <c r="E2304" s="7">
        <v>171360</v>
      </c>
      <c r="F2304" s="8">
        <f>+(D2304-E2304)*0.8*-1</f>
        <v>-35560</v>
      </c>
      <c r="G2304" s="9">
        <f>+F2304+D2304</f>
        <v>180250</v>
      </c>
      <c r="H2304" s="10">
        <v>4.3200000000000002E-2</v>
      </c>
      <c r="I2304" s="10">
        <v>3.8859999999999999E-2</v>
      </c>
      <c r="J2304" s="8">
        <f>+H2304*E2304</f>
        <v>7402.7520000000004</v>
      </c>
      <c r="K2304" s="8">
        <f>+G2304*I2304</f>
        <v>7004.5149999999994</v>
      </c>
      <c r="L2304" s="11">
        <f>+K2304-J2304</f>
        <v>-398.23700000000099</v>
      </c>
    </row>
    <row r="2305" spans="1:12" x14ac:dyDescent="0.25">
      <c r="A2305" s="6">
        <v>75</v>
      </c>
      <c r="B2305" s="6" t="s">
        <v>226</v>
      </c>
      <c r="C2305" s="6" t="str">
        <f>A2305&amp;B2305</f>
        <v>75SMITH ST</v>
      </c>
      <c r="D2305" s="7">
        <v>166740</v>
      </c>
      <c r="E2305" s="7">
        <v>115290</v>
      </c>
      <c r="F2305" s="8">
        <f>+(D2305-E2305)*0.8*-1</f>
        <v>-41160</v>
      </c>
      <c r="G2305" s="9">
        <f>+F2305+D2305</f>
        <v>125580</v>
      </c>
      <c r="H2305" s="10">
        <v>4.3200000000000002E-2</v>
      </c>
      <c r="I2305" s="10">
        <v>3.8859999999999999E-2</v>
      </c>
      <c r="J2305" s="8">
        <f>+H2305*E2305</f>
        <v>4980.5280000000002</v>
      </c>
      <c r="K2305" s="8">
        <f>+G2305*I2305</f>
        <v>4880.0388000000003</v>
      </c>
      <c r="L2305" s="11">
        <f>+K2305-J2305</f>
        <v>-100.48919999999998</v>
      </c>
    </row>
    <row r="2306" spans="1:12" x14ac:dyDescent="0.25">
      <c r="A2306" s="6">
        <v>75</v>
      </c>
      <c r="B2306" s="6" t="s">
        <v>235</v>
      </c>
      <c r="C2306" s="6" t="str">
        <f>A2306&amp;B2306</f>
        <v>75SUMMIT ST</v>
      </c>
      <c r="D2306" s="7">
        <v>284620</v>
      </c>
      <c r="E2306" s="7">
        <v>168910</v>
      </c>
      <c r="F2306" s="8">
        <f>+(D2306-E2306)*0.8*-1</f>
        <v>-92568</v>
      </c>
      <c r="G2306" s="9">
        <f>+F2306+D2306</f>
        <v>192052</v>
      </c>
      <c r="H2306" s="10">
        <v>4.3200000000000002E-2</v>
      </c>
      <c r="I2306" s="10">
        <v>3.8859999999999999E-2</v>
      </c>
      <c r="J2306" s="8">
        <f>+H2306*E2306</f>
        <v>7296.9120000000003</v>
      </c>
      <c r="K2306" s="8">
        <f>+G2306*I2306</f>
        <v>7463.1407199999994</v>
      </c>
      <c r="L2306" s="11">
        <f>+K2306-J2306</f>
        <v>166.22871999999916</v>
      </c>
    </row>
    <row r="2307" spans="1:12" x14ac:dyDescent="0.25">
      <c r="A2307" s="6">
        <v>75</v>
      </c>
      <c r="B2307" s="6" t="s">
        <v>236</v>
      </c>
      <c r="C2307" s="6" t="str">
        <f>A2307&amp;B2307</f>
        <v>75SUNSET DR</v>
      </c>
      <c r="D2307" s="7">
        <v>205590</v>
      </c>
      <c r="E2307" s="7">
        <v>147770</v>
      </c>
      <c r="F2307" s="8">
        <f>+(D2307-E2307)*0.8*-1</f>
        <v>-46256</v>
      </c>
      <c r="G2307" s="9">
        <f>+F2307+D2307</f>
        <v>159334</v>
      </c>
      <c r="H2307" s="10">
        <v>4.3200000000000002E-2</v>
      </c>
      <c r="I2307" s="10">
        <v>3.8859999999999999E-2</v>
      </c>
      <c r="J2307" s="8">
        <f>+H2307*E2307</f>
        <v>6383.6640000000007</v>
      </c>
      <c r="K2307" s="8">
        <f>+G2307*I2307</f>
        <v>6191.7192399999994</v>
      </c>
      <c r="L2307" s="11">
        <f>+K2307-J2307</f>
        <v>-191.94476000000122</v>
      </c>
    </row>
    <row r="2308" spans="1:12" x14ac:dyDescent="0.25">
      <c r="A2308" s="6">
        <v>76</v>
      </c>
      <c r="B2308" s="6" t="s">
        <v>1</v>
      </c>
      <c r="C2308" s="6" t="str">
        <f>A2308&amp;B2308</f>
        <v>76ACADEMY HILL RD</v>
      </c>
      <c r="D2308" s="7">
        <v>502670</v>
      </c>
      <c r="E2308" s="7">
        <v>305200</v>
      </c>
      <c r="F2308" s="8">
        <f>+(D2308-E2308)*0.8*-1</f>
        <v>-157976</v>
      </c>
      <c r="G2308" s="9">
        <f>+F2308+D2308</f>
        <v>344694</v>
      </c>
      <c r="H2308" s="10">
        <v>4.3200000000000002E-2</v>
      </c>
      <c r="I2308" s="10">
        <v>3.8859999999999999E-2</v>
      </c>
      <c r="J2308" s="8">
        <f>+H2308*E2308</f>
        <v>13184.640000000001</v>
      </c>
      <c r="K2308" s="8">
        <f>+G2308*I2308</f>
        <v>13394.80884</v>
      </c>
      <c r="L2308" s="11">
        <f>+K2308-J2308</f>
        <v>210.16883999999845</v>
      </c>
    </row>
    <row r="2309" spans="1:12" x14ac:dyDescent="0.25">
      <c r="A2309" s="6" t="s">
        <v>278</v>
      </c>
      <c r="B2309" s="6" t="s">
        <v>1</v>
      </c>
      <c r="C2309" s="6" t="str">
        <f>A2309&amp;B2309</f>
        <v>76BACADEMY HILL RD</v>
      </c>
      <c r="D2309" s="7">
        <v>425250</v>
      </c>
      <c r="E2309" s="7">
        <v>257180</v>
      </c>
      <c r="F2309" s="8">
        <f>+(D2309-E2309)*0.8*-1</f>
        <v>-134456</v>
      </c>
      <c r="G2309" s="9">
        <f>+F2309+D2309</f>
        <v>290794</v>
      </c>
      <c r="H2309" s="10">
        <v>4.3200000000000002E-2</v>
      </c>
      <c r="I2309" s="10">
        <v>3.8859999999999999E-2</v>
      </c>
      <c r="J2309" s="8">
        <f>+H2309*E2309</f>
        <v>11110.176000000001</v>
      </c>
      <c r="K2309" s="8">
        <f>+G2309*I2309</f>
        <v>11300.25484</v>
      </c>
      <c r="L2309" s="11">
        <f>+K2309-J2309</f>
        <v>190.07883999999831</v>
      </c>
    </row>
    <row r="2310" spans="1:12" x14ac:dyDescent="0.25">
      <c r="A2310" s="6">
        <v>76</v>
      </c>
      <c r="B2310" s="6" t="s">
        <v>6</v>
      </c>
      <c r="C2310" s="6" t="str">
        <f>A2310&amp;B2310</f>
        <v>76ATWATER AVE</v>
      </c>
      <c r="D2310" s="7">
        <v>350840</v>
      </c>
      <c r="E2310" s="7">
        <v>222670</v>
      </c>
      <c r="F2310" s="8">
        <f>+(D2310-E2310)*0.8*-1</f>
        <v>-102536</v>
      </c>
      <c r="G2310" s="9">
        <f>+F2310+D2310</f>
        <v>248304</v>
      </c>
      <c r="H2310" s="10">
        <v>4.3200000000000002E-2</v>
      </c>
      <c r="I2310" s="10">
        <v>3.8859999999999999E-2</v>
      </c>
      <c r="J2310" s="8">
        <f>+H2310*E2310</f>
        <v>9619.344000000001</v>
      </c>
      <c r="K2310" s="8">
        <f>+G2310*I2310</f>
        <v>9649.0934400000006</v>
      </c>
      <c r="L2310" s="11">
        <f>+K2310-J2310</f>
        <v>29.749439999999595</v>
      </c>
    </row>
    <row r="2311" spans="1:12" x14ac:dyDescent="0.25">
      <c r="A2311" s="6">
        <v>76</v>
      </c>
      <c r="B2311" s="6" t="s">
        <v>36</v>
      </c>
      <c r="C2311" s="6" t="str">
        <f>A2311&amp;B2311</f>
        <v>76COMMODORE COMMO</v>
      </c>
      <c r="D2311" s="7">
        <v>170450</v>
      </c>
      <c r="E2311" s="7">
        <v>93170</v>
      </c>
      <c r="F2311" s="8">
        <f>+(D2311-E2311)*0.8*-1</f>
        <v>-61824</v>
      </c>
      <c r="G2311" s="9">
        <f>+F2311+D2311</f>
        <v>108626</v>
      </c>
      <c r="H2311" s="10">
        <v>4.3200000000000002E-2</v>
      </c>
      <c r="I2311" s="10">
        <v>3.8859999999999999E-2</v>
      </c>
      <c r="J2311" s="8">
        <f>+H2311*E2311</f>
        <v>4024.9440000000004</v>
      </c>
      <c r="K2311" s="8">
        <f>+G2311*I2311</f>
        <v>4221.2063600000001</v>
      </c>
      <c r="L2311" s="11">
        <f>+K2311-J2311</f>
        <v>196.26235999999972</v>
      </c>
    </row>
    <row r="2312" spans="1:12" x14ac:dyDescent="0.25">
      <c r="A2312" s="6">
        <v>76</v>
      </c>
      <c r="B2312" s="6" t="s">
        <v>62</v>
      </c>
      <c r="C2312" s="6" t="str">
        <f>A2312&amp;B2312</f>
        <v>76EIGHTH ST</v>
      </c>
      <c r="D2312" s="7">
        <v>199710</v>
      </c>
      <c r="E2312" s="7">
        <v>114030</v>
      </c>
      <c r="F2312" s="8">
        <f>+(D2312-E2312)*0.8*-1</f>
        <v>-68544</v>
      </c>
      <c r="G2312" s="9">
        <f>+F2312+D2312</f>
        <v>131166</v>
      </c>
      <c r="H2312" s="10">
        <v>4.3200000000000002E-2</v>
      </c>
      <c r="I2312" s="10">
        <v>3.8859999999999999E-2</v>
      </c>
      <c r="J2312" s="8">
        <f>+H2312*E2312</f>
        <v>4926.0960000000005</v>
      </c>
      <c r="K2312" s="8">
        <f>+G2312*I2312</f>
        <v>5097.1107599999996</v>
      </c>
      <c r="L2312" s="11">
        <f>+K2312-J2312</f>
        <v>171.01475999999911</v>
      </c>
    </row>
    <row r="2313" spans="1:12" x14ac:dyDescent="0.25">
      <c r="A2313" s="6">
        <v>76</v>
      </c>
      <c r="B2313" s="6" t="s">
        <v>66</v>
      </c>
      <c r="C2313" s="6" t="str">
        <f>A2313&amp;B2313</f>
        <v>76EMMETT AVE</v>
      </c>
      <c r="D2313" s="7">
        <v>285320</v>
      </c>
      <c r="E2313" s="7">
        <v>153650</v>
      </c>
      <c r="F2313" s="8">
        <f>+(D2313-E2313)*0.8*-1</f>
        <v>-105336</v>
      </c>
      <c r="G2313" s="9">
        <f>+F2313+D2313</f>
        <v>179984</v>
      </c>
      <c r="H2313" s="10">
        <v>4.3200000000000002E-2</v>
      </c>
      <c r="I2313" s="10">
        <v>3.8859999999999999E-2</v>
      </c>
      <c r="J2313" s="8">
        <f>+H2313*E2313</f>
        <v>6637.68</v>
      </c>
      <c r="K2313" s="8">
        <f>+G2313*I2313</f>
        <v>6994.1782400000002</v>
      </c>
      <c r="L2313" s="11">
        <f>+K2313-J2313</f>
        <v>356.4982399999999</v>
      </c>
    </row>
    <row r="2314" spans="1:12" x14ac:dyDescent="0.25">
      <c r="A2314" s="6">
        <v>76</v>
      </c>
      <c r="B2314" s="6" t="s">
        <v>103</v>
      </c>
      <c r="C2314" s="6" t="str">
        <f>A2314&amp;B2314</f>
        <v>76IDA AVE</v>
      </c>
      <c r="D2314" s="7">
        <v>229740</v>
      </c>
      <c r="E2314" s="7">
        <v>148960</v>
      </c>
      <c r="F2314" s="8">
        <f>+(D2314-E2314)*0.8*-1</f>
        <v>-64624</v>
      </c>
      <c r="G2314" s="9">
        <f>+F2314+D2314</f>
        <v>165116</v>
      </c>
      <c r="H2314" s="10">
        <v>4.3200000000000002E-2</v>
      </c>
      <c r="I2314" s="10">
        <v>3.8859999999999999E-2</v>
      </c>
      <c r="J2314" s="8">
        <f>+H2314*E2314</f>
        <v>6435.0720000000001</v>
      </c>
      <c r="K2314" s="8">
        <f>+G2314*I2314</f>
        <v>6416.4077600000001</v>
      </c>
      <c r="L2314" s="11">
        <f>+K2314-J2314</f>
        <v>-18.664240000000063</v>
      </c>
    </row>
    <row r="2315" spans="1:12" x14ac:dyDescent="0.25">
      <c r="A2315" s="12">
        <v>76</v>
      </c>
      <c r="B2315" s="12" t="s">
        <v>180</v>
      </c>
      <c r="C2315" s="6" t="str">
        <f>A2315&amp;B2315</f>
        <v>76MARSHALL LANE</v>
      </c>
      <c r="D2315" s="13">
        <v>227500</v>
      </c>
      <c r="E2315" s="13">
        <v>154280</v>
      </c>
      <c r="F2315" s="8">
        <f>+(D2315-E2315)*0.8*-1</f>
        <v>-58576</v>
      </c>
      <c r="G2315" s="9">
        <f>+F2315+D2315</f>
        <v>168924</v>
      </c>
      <c r="H2315" s="10">
        <v>4.3200000000000002E-2</v>
      </c>
      <c r="I2315" s="10">
        <v>3.8859999999999999E-2</v>
      </c>
      <c r="J2315" s="8">
        <f>+H2315*E2315</f>
        <v>6664.8960000000006</v>
      </c>
      <c r="K2315" s="8">
        <f>+G2315*I2315</f>
        <v>6564.3866399999997</v>
      </c>
      <c r="L2315" s="11">
        <f>+K2315-J2315</f>
        <v>-100.50936000000092</v>
      </c>
    </row>
    <row r="2316" spans="1:12" x14ac:dyDescent="0.25">
      <c r="A2316" s="6">
        <v>76</v>
      </c>
      <c r="B2316" s="6" t="s">
        <v>189</v>
      </c>
      <c r="C2316" s="6" t="str">
        <f>A2316&amp;B2316</f>
        <v>76MT PLEASANT ST</v>
      </c>
      <c r="D2316" s="7">
        <v>238350</v>
      </c>
      <c r="E2316" s="7">
        <v>127610</v>
      </c>
      <c r="F2316" s="8">
        <f>+(D2316-E2316)*0.8*-1</f>
        <v>-88592</v>
      </c>
      <c r="G2316" s="9">
        <f>+F2316+D2316</f>
        <v>149758</v>
      </c>
      <c r="H2316" s="10">
        <v>4.3200000000000002E-2</v>
      </c>
      <c r="I2316" s="10">
        <v>3.8859999999999999E-2</v>
      </c>
      <c r="J2316" s="8">
        <f>+H2316*E2316</f>
        <v>5512.7520000000004</v>
      </c>
      <c r="K2316" s="8">
        <f>+G2316*I2316</f>
        <v>5819.5958799999999</v>
      </c>
      <c r="L2316" s="11">
        <f>+K2316-J2316</f>
        <v>306.84387999999944</v>
      </c>
    </row>
    <row r="2317" spans="1:12" x14ac:dyDescent="0.25">
      <c r="A2317" s="6">
        <v>76</v>
      </c>
      <c r="B2317" s="6" t="s">
        <v>199</v>
      </c>
      <c r="C2317" s="6" t="str">
        <f>A2317&amp;B2317</f>
        <v>76ORANGEWOOD WEST</v>
      </c>
      <c r="D2317" s="7">
        <v>208180</v>
      </c>
      <c r="E2317" s="7">
        <v>117460</v>
      </c>
      <c r="F2317" s="8">
        <f>+(D2317-E2317)*0.8*-1</f>
        <v>-72576</v>
      </c>
      <c r="G2317" s="9">
        <f>+F2317+D2317</f>
        <v>135604</v>
      </c>
      <c r="H2317" s="10">
        <v>4.3200000000000002E-2</v>
      </c>
      <c r="I2317" s="10">
        <v>3.8859999999999999E-2</v>
      </c>
      <c r="J2317" s="8">
        <f>+H2317*E2317</f>
        <v>5074.2719999999999</v>
      </c>
      <c r="K2317" s="8">
        <f>+G2317*I2317</f>
        <v>5269.5714399999997</v>
      </c>
      <c r="L2317" s="11">
        <f>+K2317-J2317</f>
        <v>195.29943999999978</v>
      </c>
    </row>
    <row r="2318" spans="1:12" x14ac:dyDescent="0.25">
      <c r="A2318" s="6">
        <v>76</v>
      </c>
      <c r="B2318" s="6" t="s">
        <v>219</v>
      </c>
      <c r="C2318" s="6" t="str">
        <f>A2318&amp;B2318</f>
        <v>76SEYMOUR AVE</v>
      </c>
      <c r="D2318" s="7">
        <v>283710</v>
      </c>
      <c r="E2318" s="7">
        <v>203630</v>
      </c>
      <c r="F2318" s="8">
        <f>+(D2318-E2318)*0.8*-1</f>
        <v>-64064</v>
      </c>
      <c r="G2318" s="9">
        <f>+F2318+D2318</f>
        <v>219646</v>
      </c>
      <c r="H2318" s="10">
        <v>4.3200000000000002E-2</v>
      </c>
      <c r="I2318" s="10">
        <v>3.8859999999999999E-2</v>
      </c>
      <c r="J2318" s="8">
        <f>+H2318*E2318</f>
        <v>8796.8160000000007</v>
      </c>
      <c r="K2318" s="8">
        <f>+G2318*I2318</f>
        <v>8535.4435599999997</v>
      </c>
      <c r="L2318" s="11">
        <f>+K2318-J2318</f>
        <v>-261.37244000000101</v>
      </c>
    </row>
    <row r="2319" spans="1:12" x14ac:dyDescent="0.25">
      <c r="A2319" s="6">
        <v>77</v>
      </c>
      <c r="B2319" s="6" t="s">
        <v>28</v>
      </c>
      <c r="C2319" s="6" t="str">
        <f>A2319&amp;B2319</f>
        <v>77CHAPEL ST</v>
      </c>
      <c r="D2319" s="7">
        <v>191100</v>
      </c>
      <c r="E2319" s="7">
        <v>160090</v>
      </c>
      <c r="F2319" s="8">
        <f>+(D2319-E2319)*0.8*-1</f>
        <v>-24808</v>
      </c>
      <c r="G2319" s="9">
        <f>+F2319+D2319</f>
        <v>166292</v>
      </c>
      <c r="H2319" s="10">
        <v>4.3200000000000002E-2</v>
      </c>
      <c r="I2319" s="10">
        <v>3.8859999999999999E-2</v>
      </c>
      <c r="J2319" s="8">
        <f>+H2319*E2319</f>
        <v>6915.8879999999999</v>
      </c>
      <c r="K2319" s="8">
        <f>+G2319*I2319</f>
        <v>6462.1071199999997</v>
      </c>
      <c r="L2319" s="11">
        <f>+K2319-J2319</f>
        <v>-453.78088000000025</v>
      </c>
    </row>
    <row r="2320" spans="1:12" x14ac:dyDescent="0.25">
      <c r="A2320" s="6">
        <v>77</v>
      </c>
      <c r="B2320" s="6" t="s">
        <v>31</v>
      </c>
      <c r="C2320" s="6" t="str">
        <f>A2320&amp;B2320</f>
        <v>77CHESTNUT DR</v>
      </c>
      <c r="D2320" s="7">
        <v>210210</v>
      </c>
      <c r="E2320" s="7">
        <v>133910</v>
      </c>
      <c r="F2320" s="8">
        <f>+(D2320-E2320)*0.8*-1</f>
        <v>-61040</v>
      </c>
      <c r="G2320" s="9">
        <f>+F2320+D2320</f>
        <v>149170</v>
      </c>
      <c r="H2320" s="10">
        <v>4.3200000000000002E-2</v>
      </c>
      <c r="I2320" s="10">
        <v>3.8859999999999999E-2</v>
      </c>
      <c r="J2320" s="8">
        <f>+H2320*E2320</f>
        <v>5784.9120000000003</v>
      </c>
      <c r="K2320" s="8">
        <f>+G2320*I2320</f>
        <v>5796.7461999999996</v>
      </c>
      <c r="L2320" s="11">
        <f>+K2320-J2320</f>
        <v>11.834199999999328</v>
      </c>
    </row>
    <row r="2321" spans="1:12" x14ac:dyDescent="0.25">
      <c r="A2321" s="6">
        <v>77</v>
      </c>
      <c r="B2321" s="6" t="s">
        <v>36</v>
      </c>
      <c r="C2321" s="6" t="str">
        <f>A2321&amp;B2321</f>
        <v>77COMMODORE COMMO</v>
      </c>
      <c r="D2321" s="7">
        <v>170450</v>
      </c>
      <c r="E2321" s="7">
        <v>93170</v>
      </c>
      <c r="F2321" s="8">
        <f>+(D2321-E2321)*0.8*-1</f>
        <v>-61824</v>
      </c>
      <c r="G2321" s="9">
        <f>+F2321+D2321</f>
        <v>108626</v>
      </c>
      <c r="H2321" s="10">
        <v>4.3200000000000002E-2</v>
      </c>
      <c r="I2321" s="10">
        <v>3.8859999999999999E-2</v>
      </c>
      <c r="J2321" s="8">
        <f>+H2321*E2321</f>
        <v>4024.9440000000004</v>
      </c>
      <c r="K2321" s="8">
        <f>+G2321*I2321</f>
        <v>4221.2063600000001</v>
      </c>
      <c r="L2321" s="11">
        <f>+K2321-J2321</f>
        <v>196.26235999999972</v>
      </c>
    </row>
    <row r="2322" spans="1:12" x14ac:dyDescent="0.25">
      <c r="A2322" s="6">
        <v>77</v>
      </c>
      <c r="B2322" s="6" t="s">
        <v>40</v>
      </c>
      <c r="C2322" s="6" t="str">
        <f>A2322&amp;B2322</f>
        <v>77COPPOLA TERR</v>
      </c>
      <c r="D2322" s="7">
        <v>222390</v>
      </c>
      <c r="E2322" s="7">
        <v>145880</v>
      </c>
      <c r="F2322" s="8">
        <f>+(D2322-E2322)*0.8*-1</f>
        <v>-61208</v>
      </c>
      <c r="G2322" s="9">
        <f>+F2322+D2322</f>
        <v>161182</v>
      </c>
      <c r="H2322" s="10">
        <v>4.3200000000000002E-2</v>
      </c>
      <c r="I2322" s="10">
        <v>3.8859999999999999E-2</v>
      </c>
      <c r="J2322" s="8">
        <f>+H2322*E2322</f>
        <v>6302.0160000000005</v>
      </c>
      <c r="K2322" s="8">
        <f>+G2322*I2322</f>
        <v>6263.5325199999997</v>
      </c>
      <c r="L2322" s="11">
        <f>+K2322-J2322</f>
        <v>-38.483480000000782</v>
      </c>
    </row>
    <row r="2323" spans="1:12" x14ac:dyDescent="0.25">
      <c r="A2323" s="6">
        <v>77</v>
      </c>
      <c r="B2323" s="6" t="s">
        <v>62</v>
      </c>
      <c r="C2323" s="6" t="str">
        <f>A2323&amp;B2323</f>
        <v>77EIGHTH ST</v>
      </c>
      <c r="D2323" s="7">
        <v>251230</v>
      </c>
      <c r="E2323" s="7">
        <v>133910</v>
      </c>
      <c r="F2323" s="8">
        <f>+(D2323-E2323)*0.8*-1</f>
        <v>-93856</v>
      </c>
      <c r="G2323" s="9">
        <f>+F2323+D2323</f>
        <v>157374</v>
      </c>
      <c r="H2323" s="10">
        <v>4.3200000000000002E-2</v>
      </c>
      <c r="I2323" s="10">
        <v>3.8859999999999999E-2</v>
      </c>
      <c r="J2323" s="8">
        <f>+H2323*E2323</f>
        <v>5784.9120000000003</v>
      </c>
      <c r="K2323" s="8">
        <f>+G2323*I2323</f>
        <v>6115.5536400000001</v>
      </c>
      <c r="L2323" s="11">
        <f>+K2323-J2323</f>
        <v>330.64163999999982</v>
      </c>
    </row>
    <row r="2324" spans="1:12" x14ac:dyDescent="0.25">
      <c r="A2324" s="6">
        <v>77</v>
      </c>
      <c r="B2324" s="6" t="s">
        <v>66</v>
      </c>
      <c r="C2324" s="6" t="str">
        <f>A2324&amp;B2324</f>
        <v>77EMMETT AVE</v>
      </c>
      <c r="D2324" s="7">
        <v>182770</v>
      </c>
      <c r="E2324" s="7">
        <v>121450</v>
      </c>
      <c r="F2324" s="8">
        <f>+(D2324-E2324)*0.8*-1</f>
        <v>-49056</v>
      </c>
      <c r="G2324" s="9">
        <f>+F2324+D2324</f>
        <v>133714</v>
      </c>
      <c r="H2324" s="10">
        <v>4.3200000000000002E-2</v>
      </c>
      <c r="I2324" s="10">
        <v>3.8859999999999999E-2</v>
      </c>
      <c r="J2324" s="8">
        <f>+H2324*E2324</f>
        <v>5246.64</v>
      </c>
      <c r="K2324" s="8">
        <f>+G2324*I2324</f>
        <v>5196.1260400000001</v>
      </c>
      <c r="L2324" s="11">
        <f>+K2324-J2324</f>
        <v>-50.513960000000225</v>
      </c>
    </row>
    <row r="2325" spans="1:12" x14ac:dyDescent="0.25">
      <c r="A2325" s="6">
        <v>77</v>
      </c>
      <c r="B2325" s="6" t="s">
        <v>87</v>
      </c>
      <c r="C2325" s="6" t="str">
        <f>A2325&amp;B2325</f>
        <v>77GROVE AVE</v>
      </c>
      <c r="D2325" s="7">
        <v>255290</v>
      </c>
      <c r="E2325" s="7">
        <v>179060</v>
      </c>
      <c r="F2325" s="8">
        <f>+(D2325-E2325)*0.8*-1</f>
        <v>-60984</v>
      </c>
      <c r="G2325" s="9">
        <f>+F2325+D2325</f>
        <v>194306</v>
      </c>
      <c r="H2325" s="10">
        <v>4.3200000000000002E-2</v>
      </c>
      <c r="I2325" s="10">
        <v>3.8859999999999999E-2</v>
      </c>
      <c r="J2325" s="8">
        <f>+H2325*E2325</f>
        <v>7735.3920000000007</v>
      </c>
      <c r="K2325" s="8">
        <f>+G2325*I2325</f>
        <v>7550.7311599999994</v>
      </c>
      <c r="L2325" s="11">
        <f>+K2325-J2325</f>
        <v>-184.66084000000137</v>
      </c>
    </row>
    <row r="2326" spans="1:12" ht="15.75" thickBot="1" x14ac:dyDescent="0.3">
      <c r="A2326" s="12">
        <v>77</v>
      </c>
      <c r="B2326" s="12" t="s">
        <v>88</v>
      </c>
      <c r="C2326" s="6" t="str">
        <f>A2326&amp;B2326</f>
        <v>77HAROLD AVE</v>
      </c>
      <c r="D2326" s="13">
        <v>226590</v>
      </c>
      <c r="E2326" s="13">
        <v>150220</v>
      </c>
      <c r="F2326" s="8">
        <f>+(D2326-E2326)*0.8*-1</f>
        <v>-61096</v>
      </c>
      <c r="G2326" s="9">
        <f>+F2326+D2326</f>
        <v>165494</v>
      </c>
      <c r="H2326" s="10">
        <v>4.3200000000000002E-2</v>
      </c>
      <c r="I2326" s="10">
        <v>3.8859999999999999E-2</v>
      </c>
      <c r="J2326" s="8">
        <f>+H2326*E2326</f>
        <v>6489.5039999999999</v>
      </c>
      <c r="K2326" s="8">
        <f>+G2326*I2326</f>
        <v>6431.0968400000002</v>
      </c>
      <c r="L2326" s="11">
        <f>+K2326-J2326</f>
        <v>-58.407159999999749</v>
      </c>
    </row>
    <row r="2327" spans="1:12" x14ac:dyDescent="0.25">
      <c r="A2327" s="14">
        <v>77</v>
      </c>
      <c r="B2327" s="14" t="s">
        <v>89</v>
      </c>
      <c r="C2327" s="6" t="str">
        <f>A2327&amp;B2327</f>
        <v>77HARRISON AVE</v>
      </c>
      <c r="D2327" s="15">
        <v>272510</v>
      </c>
      <c r="E2327" s="15">
        <v>183680</v>
      </c>
      <c r="F2327" s="8">
        <f>+(D2327-E2327)*0.8*-1</f>
        <v>-71064</v>
      </c>
      <c r="G2327" s="9">
        <f>+F2327+D2327</f>
        <v>201446</v>
      </c>
      <c r="H2327" s="10">
        <v>4.3200000000000002E-2</v>
      </c>
      <c r="I2327" s="10">
        <v>3.8859999999999999E-2</v>
      </c>
      <c r="J2327" s="8">
        <f>+H2327*E2327</f>
        <v>7934.9760000000006</v>
      </c>
      <c r="K2327" s="8">
        <f>+G2327*I2327</f>
        <v>7828.1915599999993</v>
      </c>
      <c r="L2327" s="11">
        <f>+K2327-J2327</f>
        <v>-106.78444000000127</v>
      </c>
    </row>
    <row r="2328" spans="1:12" ht="15.75" thickBot="1" x14ac:dyDescent="0.3">
      <c r="A2328" s="16">
        <v>77</v>
      </c>
      <c r="B2328" s="16" t="s">
        <v>91</v>
      </c>
      <c r="C2328" s="6" t="str">
        <f>A2328&amp;B2328</f>
        <v>77HAWTHORNE AVE</v>
      </c>
      <c r="D2328" s="17">
        <v>341530</v>
      </c>
      <c r="E2328" s="17">
        <v>199220</v>
      </c>
      <c r="F2328" s="8">
        <f>+(D2328-E2328)*0.8*-1</f>
        <v>-113848</v>
      </c>
      <c r="G2328" s="9">
        <f>+F2328+D2328</f>
        <v>227682</v>
      </c>
      <c r="H2328" s="10">
        <v>4.3200000000000002E-2</v>
      </c>
      <c r="I2328" s="10">
        <v>3.8859999999999999E-2</v>
      </c>
      <c r="J2328" s="8">
        <f>+H2328*E2328</f>
        <v>8606.3040000000001</v>
      </c>
      <c r="K2328" s="8">
        <f>+G2328*I2328</f>
        <v>8847.7225199999993</v>
      </c>
      <c r="L2328" s="11">
        <f>+K2328-J2328</f>
        <v>241.41851999999926</v>
      </c>
    </row>
    <row r="2329" spans="1:12" x14ac:dyDescent="0.25">
      <c r="A2329" s="6">
        <v>77</v>
      </c>
      <c r="B2329" s="6" t="s">
        <v>109</v>
      </c>
      <c r="C2329" s="6" t="str">
        <f>A2329&amp;B2329</f>
        <v>77KINGS COURT</v>
      </c>
      <c r="D2329" s="7">
        <v>256060</v>
      </c>
      <c r="E2329" s="7">
        <v>166180</v>
      </c>
      <c r="F2329" s="8">
        <f>+(D2329-E2329)*0.8*-1</f>
        <v>-71904</v>
      </c>
      <c r="G2329" s="9">
        <f>+F2329+D2329</f>
        <v>184156</v>
      </c>
      <c r="H2329" s="10">
        <v>4.3200000000000002E-2</v>
      </c>
      <c r="I2329" s="10">
        <v>3.8859999999999999E-2</v>
      </c>
      <c r="J2329" s="8">
        <f>+H2329*E2329</f>
        <v>7178.9760000000006</v>
      </c>
      <c r="K2329" s="8">
        <f>+G2329*I2329</f>
        <v>7156.3021600000002</v>
      </c>
      <c r="L2329" s="11">
        <f>+K2329-J2329</f>
        <v>-22.673840000000382</v>
      </c>
    </row>
    <row r="2330" spans="1:12" x14ac:dyDescent="0.25">
      <c r="A2330" s="6">
        <v>77</v>
      </c>
      <c r="B2330" s="6" t="s">
        <v>185</v>
      </c>
      <c r="C2330" s="6" t="str">
        <f>A2330&amp;B2330</f>
        <v>77MINERVA ST</v>
      </c>
      <c r="D2330" s="7">
        <v>298550</v>
      </c>
      <c r="E2330" s="7">
        <v>233940</v>
      </c>
      <c r="F2330" s="8">
        <f>+(D2330-E2330)*0.8*-1</f>
        <v>-51688</v>
      </c>
      <c r="G2330" s="9">
        <f>+F2330+D2330</f>
        <v>246862</v>
      </c>
      <c r="H2330" s="10">
        <v>4.3200000000000002E-2</v>
      </c>
      <c r="I2330" s="10">
        <v>3.8859999999999999E-2</v>
      </c>
      <c r="J2330" s="8">
        <f>+H2330*E2330</f>
        <v>10106.208000000001</v>
      </c>
      <c r="K2330" s="8">
        <f>+G2330*I2330</f>
        <v>9593.0573199999999</v>
      </c>
      <c r="L2330" s="11">
        <f>+K2330-J2330</f>
        <v>-513.15068000000065</v>
      </c>
    </row>
    <row r="2331" spans="1:12" x14ac:dyDescent="0.25">
      <c r="A2331" s="6">
        <v>77</v>
      </c>
      <c r="B2331" s="6" t="s">
        <v>199</v>
      </c>
      <c r="C2331" s="6" t="str">
        <f>A2331&amp;B2331</f>
        <v>77ORANGEWOOD WEST</v>
      </c>
      <c r="D2331" s="7">
        <v>211610</v>
      </c>
      <c r="E2331" s="7">
        <v>123760</v>
      </c>
      <c r="F2331" s="8">
        <f>+(D2331-E2331)*0.8*-1</f>
        <v>-70280</v>
      </c>
      <c r="G2331" s="9">
        <f>+F2331+D2331</f>
        <v>141330</v>
      </c>
      <c r="H2331" s="10">
        <v>4.3200000000000002E-2</v>
      </c>
      <c r="I2331" s="10">
        <v>3.8859999999999999E-2</v>
      </c>
      <c r="J2331" s="8">
        <f>+H2331*E2331</f>
        <v>5346.4320000000007</v>
      </c>
      <c r="K2331" s="8">
        <f>+G2331*I2331</f>
        <v>5492.0837999999994</v>
      </c>
      <c r="L2331" s="11">
        <f>+K2331-J2331</f>
        <v>145.65179999999873</v>
      </c>
    </row>
    <row r="2332" spans="1:12" x14ac:dyDescent="0.25">
      <c r="A2332" s="6">
        <v>77</v>
      </c>
      <c r="B2332" s="6" t="s">
        <v>201</v>
      </c>
      <c r="C2332" s="6" t="str">
        <f>A2332&amp;B2332</f>
        <v>77PARK AVE</v>
      </c>
      <c r="D2332" s="7">
        <v>167020</v>
      </c>
      <c r="E2332" s="7">
        <v>132090</v>
      </c>
      <c r="F2332" s="8">
        <f>+(D2332-E2332)*0.8*-1</f>
        <v>-27944</v>
      </c>
      <c r="G2332" s="9">
        <f>+F2332+D2332</f>
        <v>139076</v>
      </c>
      <c r="H2332" s="10">
        <v>4.3200000000000002E-2</v>
      </c>
      <c r="I2332" s="10">
        <v>3.8859999999999999E-2</v>
      </c>
      <c r="J2332" s="8">
        <f>+H2332*E2332</f>
        <v>5706.2880000000005</v>
      </c>
      <c r="K2332" s="8">
        <f>+G2332*I2332</f>
        <v>5404.4933599999995</v>
      </c>
      <c r="L2332" s="11">
        <f>+K2332-J2332</f>
        <v>-301.79464000000098</v>
      </c>
    </row>
    <row r="2333" spans="1:12" x14ac:dyDescent="0.25">
      <c r="A2333" s="6">
        <v>78</v>
      </c>
      <c r="B2333" s="6" t="s">
        <v>1</v>
      </c>
      <c r="C2333" s="6" t="str">
        <f>A2333&amp;B2333</f>
        <v>78ACADEMY HILL RD</v>
      </c>
      <c r="D2333" s="7">
        <v>294980</v>
      </c>
      <c r="E2333" s="7">
        <v>214830</v>
      </c>
      <c r="F2333" s="8">
        <f>+(D2333-E2333)*0.8*-1</f>
        <v>-64120</v>
      </c>
      <c r="G2333" s="9">
        <f>+F2333+D2333</f>
        <v>230860</v>
      </c>
      <c r="H2333" s="10">
        <v>4.3200000000000002E-2</v>
      </c>
      <c r="I2333" s="10">
        <v>3.8859999999999999E-2</v>
      </c>
      <c r="J2333" s="8">
        <f>+H2333*E2333</f>
        <v>9280.6560000000009</v>
      </c>
      <c r="K2333" s="8">
        <f>+G2333*I2333</f>
        <v>8971.2196000000004</v>
      </c>
      <c r="L2333" s="11">
        <f>+K2333-J2333</f>
        <v>-309.4364000000005</v>
      </c>
    </row>
    <row r="2334" spans="1:12" x14ac:dyDescent="0.25">
      <c r="A2334" s="6">
        <v>78</v>
      </c>
      <c r="B2334" s="6" t="s">
        <v>36</v>
      </c>
      <c r="C2334" s="6" t="str">
        <f>A2334&amp;B2334</f>
        <v>78COMMODORE COMMO</v>
      </c>
      <c r="D2334" s="7">
        <v>170450</v>
      </c>
      <c r="E2334" s="7">
        <v>93170</v>
      </c>
      <c r="F2334" s="8">
        <f>+(D2334-E2334)*0.8*-1</f>
        <v>-61824</v>
      </c>
      <c r="G2334" s="9">
        <f>+F2334+D2334</f>
        <v>108626</v>
      </c>
      <c r="H2334" s="10">
        <v>4.3200000000000002E-2</v>
      </c>
      <c r="I2334" s="10">
        <v>3.8859999999999999E-2</v>
      </c>
      <c r="J2334" s="8">
        <f>+H2334*E2334</f>
        <v>4024.9440000000004</v>
      </c>
      <c r="K2334" s="8">
        <f>+G2334*I2334</f>
        <v>4221.2063600000001</v>
      </c>
      <c r="L2334" s="11">
        <f>+K2334-J2334</f>
        <v>196.26235999999972</v>
      </c>
    </row>
    <row r="2335" spans="1:12" x14ac:dyDescent="0.25">
      <c r="A2335" s="6">
        <v>78</v>
      </c>
      <c r="B2335" s="6" t="s">
        <v>40</v>
      </c>
      <c r="C2335" s="6" t="str">
        <f>A2335&amp;B2335</f>
        <v>78COPPOLA TERR</v>
      </c>
      <c r="D2335" s="7">
        <v>156450</v>
      </c>
      <c r="E2335" s="7">
        <v>103880</v>
      </c>
      <c r="F2335" s="8">
        <f>+(D2335-E2335)*0.8*-1</f>
        <v>-42056</v>
      </c>
      <c r="G2335" s="9">
        <f>+F2335+D2335</f>
        <v>114394</v>
      </c>
      <c r="H2335" s="10">
        <v>4.3200000000000002E-2</v>
      </c>
      <c r="I2335" s="10">
        <v>3.8859999999999999E-2</v>
      </c>
      <c r="J2335" s="8">
        <f>+H2335*E2335</f>
        <v>4487.616</v>
      </c>
      <c r="K2335" s="8">
        <f>+G2335*I2335</f>
        <v>4445.3508400000001</v>
      </c>
      <c r="L2335" s="11">
        <f>+K2335-J2335</f>
        <v>-42.265159999999923</v>
      </c>
    </row>
    <row r="2336" spans="1:12" x14ac:dyDescent="0.25">
      <c r="A2336" s="6">
        <v>78</v>
      </c>
      <c r="B2336" s="6" t="s">
        <v>88</v>
      </c>
      <c r="C2336" s="6" t="str">
        <f>A2336&amp;B2336</f>
        <v>78HAROLD AVE</v>
      </c>
      <c r="D2336" s="7">
        <v>193480</v>
      </c>
      <c r="E2336" s="7">
        <v>127960</v>
      </c>
      <c r="F2336" s="8">
        <f>+(D2336-E2336)*0.8*-1</f>
        <v>-52416</v>
      </c>
      <c r="G2336" s="9">
        <f>+F2336+D2336</f>
        <v>141064</v>
      </c>
      <c r="H2336" s="10">
        <v>4.3200000000000002E-2</v>
      </c>
      <c r="I2336" s="10">
        <v>3.8859999999999999E-2</v>
      </c>
      <c r="J2336" s="8">
        <f>+H2336*E2336</f>
        <v>5527.8720000000003</v>
      </c>
      <c r="K2336" s="8">
        <f>+G2336*I2336</f>
        <v>5481.7470400000002</v>
      </c>
      <c r="L2336" s="11">
        <f>+K2336-J2336</f>
        <v>-46.124960000000101</v>
      </c>
    </row>
    <row r="2337" spans="1:12" x14ac:dyDescent="0.25">
      <c r="A2337" s="6">
        <v>78</v>
      </c>
      <c r="B2337" s="6" t="s">
        <v>109</v>
      </c>
      <c r="C2337" s="6" t="str">
        <f>A2337&amp;B2337</f>
        <v>78KINGS COURT</v>
      </c>
      <c r="D2337" s="7">
        <v>182560</v>
      </c>
      <c r="E2337" s="7">
        <v>126560</v>
      </c>
      <c r="F2337" s="8">
        <f>+(D2337-E2337)*0.8*-1</f>
        <v>-44800</v>
      </c>
      <c r="G2337" s="9">
        <f>+F2337+D2337</f>
        <v>137760</v>
      </c>
      <c r="H2337" s="10">
        <v>4.3200000000000002E-2</v>
      </c>
      <c r="I2337" s="10">
        <v>3.8859999999999999E-2</v>
      </c>
      <c r="J2337" s="8">
        <f>+H2337*E2337</f>
        <v>5467.3920000000007</v>
      </c>
      <c r="K2337" s="8">
        <f>+G2337*I2337</f>
        <v>5353.3535999999995</v>
      </c>
      <c r="L2337" s="11">
        <f>+K2337-J2337</f>
        <v>-114.03840000000127</v>
      </c>
    </row>
    <row r="2338" spans="1:12" x14ac:dyDescent="0.25">
      <c r="A2338" s="6">
        <v>78</v>
      </c>
      <c r="B2338" s="6" t="s">
        <v>199</v>
      </c>
      <c r="C2338" s="6" t="str">
        <f>A2338&amp;B2338</f>
        <v>78ORANGEWOOD WEST</v>
      </c>
      <c r="D2338" s="7">
        <v>185360</v>
      </c>
      <c r="E2338" s="7">
        <v>92120</v>
      </c>
      <c r="F2338" s="8">
        <f>+(D2338-E2338)*0.8*-1</f>
        <v>-74592</v>
      </c>
      <c r="G2338" s="9">
        <f>+F2338+D2338</f>
        <v>110768</v>
      </c>
      <c r="H2338" s="10">
        <v>4.3200000000000002E-2</v>
      </c>
      <c r="I2338" s="10">
        <v>3.8859999999999999E-2</v>
      </c>
      <c r="J2338" s="8">
        <f>+H2338*E2338</f>
        <v>3979.5840000000003</v>
      </c>
      <c r="K2338" s="8">
        <f>+G2338*I2338</f>
        <v>4304.4444800000001</v>
      </c>
      <c r="L2338" s="11">
        <f>+K2338-J2338</f>
        <v>324.86047999999982</v>
      </c>
    </row>
    <row r="2339" spans="1:12" x14ac:dyDescent="0.25">
      <c r="A2339" s="6">
        <v>78</v>
      </c>
      <c r="B2339" s="6" t="s">
        <v>207</v>
      </c>
      <c r="C2339" s="6" t="str">
        <f>A2339&amp;B2339</f>
        <v>78PLEASANT VIEW RD</v>
      </c>
      <c r="D2339" s="7">
        <v>204260</v>
      </c>
      <c r="E2339" s="7">
        <v>146370</v>
      </c>
      <c r="F2339" s="8">
        <f>+(D2339-E2339)*0.8*-1</f>
        <v>-46312</v>
      </c>
      <c r="G2339" s="9">
        <f>+F2339+D2339</f>
        <v>157948</v>
      </c>
      <c r="H2339" s="10">
        <v>4.3200000000000002E-2</v>
      </c>
      <c r="I2339" s="10">
        <v>3.8859999999999999E-2</v>
      </c>
      <c r="J2339" s="8">
        <f>+H2339*E2339</f>
        <v>6323.1840000000002</v>
      </c>
      <c r="K2339" s="8">
        <f>+G2339*I2339</f>
        <v>6137.8592799999997</v>
      </c>
      <c r="L2339" s="11">
        <f>+K2339-J2339</f>
        <v>-185.32472000000053</v>
      </c>
    </row>
    <row r="2340" spans="1:12" x14ac:dyDescent="0.25">
      <c r="A2340" s="6">
        <v>78</v>
      </c>
      <c r="B2340" s="6" t="s">
        <v>208</v>
      </c>
      <c r="C2340" s="6" t="str">
        <f>A2340&amp;B2340</f>
        <v>78PRAIRIE AVE</v>
      </c>
      <c r="D2340" s="7">
        <v>191030</v>
      </c>
      <c r="E2340" s="7">
        <v>131810</v>
      </c>
      <c r="F2340" s="8">
        <f>+(D2340-E2340)*0.8*-1</f>
        <v>-47376</v>
      </c>
      <c r="G2340" s="9">
        <f>+F2340+D2340</f>
        <v>143654</v>
      </c>
      <c r="H2340" s="10">
        <v>4.3200000000000002E-2</v>
      </c>
      <c r="I2340" s="10">
        <v>3.8859999999999999E-2</v>
      </c>
      <c r="J2340" s="8">
        <f>+H2340*E2340</f>
        <v>5694.192</v>
      </c>
      <c r="K2340" s="8">
        <f>+G2340*I2340</f>
        <v>5582.39444</v>
      </c>
      <c r="L2340" s="11">
        <f>+K2340-J2340</f>
        <v>-111.79755999999998</v>
      </c>
    </row>
    <row r="2341" spans="1:12" x14ac:dyDescent="0.25">
      <c r="A2341" s="6">
        <v>78</v>
      </c>
      <c r="B2341" s="6" t="s">
        <v>236</v>
      </c>
      <c r="C2341" s="6" t="str">
        <f>A2341&amp;B2341</f>
        <v>78SUNSET DR</v>
      </c>
      <c r="D2341" s="7">
        <v>187530</v>
      </c>
      <c r="E2341" s="7">
        <v>136640</v>
      </c>
      <c r="F2341" s="8">
        <f>+(D2341-E2341)*0.8*-1</f>
        <v>-40712</v>
      </c>
      <c r="G2341" s="9">
        <f>+F2341+D2341</f>
        <v>146818</v>
      </c>
      <c r="H2341" s="10">
        <v>4.3200000000000002E-2</v>
      </c>
      <c r="I2341" s="10">
        <v>3.8859999999999999E-2</v>
      </c>
      <c r="J2341" s="8">
        <f>+H2341*E2341</f>
        <v>5902.848</v>
      </c>
      <c r="K2341" s="8">
        <f>+G2341*I2341</f>
        <v>5705.3474799999995</v>
      </c>
      <c r="L2341" s="11">
        <f>+K2341-J2341</f>
        <v>-197.50052000000051</v>
      </c>
    </row>
    <row r="2342" spans="1:12" x14ac:dyDescent="0.25">
      <c r="A2342" s="6">
        <v>79</v>
      </c>
      <c r="B2342" s="6" t="s">
        <v>36</v>
      </c>
      <c r="C2342" s="6" t="str">
        <f>A2342&amp;B2342</f>
        <v>79COMMODORE COMMO</v>
      </c>
      <c r="D2342" s="7">
        <v>170450</v>
      </c>
      <c r="E2342" s="7">
        <v>93170</v>
      </c>
      <c r="F2342" s="8">
        <f>+(D2342-E2342)*0.8*-1</f>
        <v>-61824</v>
      </c>
      <c r="G2342" s="9">
        <f>+F2342+D2342</f>
        <v>108626</v>
      </c>
      <c r="H2342" s="10">
        <v>4.3200000000000002E-2</v>
      </c>
      <c r="I2342" s="10">
        <v>3.8859999999999999E-2</v>
      </c>
      <c r="J2342" s="8">
        <f>+H2342*E2342</f>
        <v>4024.9440000000004</v>
      </c>
      <c r="K2342" s="8">
        <f>+G2342*I2342</f>
        <v>4221.2063600000001</v>
      </c>
      <c r="L2342" s="11">
        <f>+K2342-J2342</f>
        <v>196.26235999999972</v>
      </c>
    </row>
    <row r="2343" spans="1:12" x14ac:dyDescent="0.25">
      <c r="A2343" s="6">
        <v>79</v>
      </c>
      <c r="B2343" s="6" t="s">
        <v>48</v>
      </c>
      <c r="C2343" s="6" t="str">
        <f>A2343&amp;B2343</f>
        <v>79DAVID HUMPHREYS</v>
      </c>
      <c r="D2343" s="7">
        <v>180390</v>
      </c>
      <c r="E2343" s="7">
        <v>130480</v>
      </c>
      <c r="F2343" s="8">
        <f>+(D2343-E2343)*0.8*-1</f>
        <v>-39928</v>
      </c>
      <c r="G2343" s="9">
        <f>+F2343+D2343</f>
        <v>140462</v>
      </c>
      <c r="H2343" s="10">
        <v>4.3200000000000002E-2</v>
      </c>
      <c r="I2343" s="10">
        <v>3.8859999999999999E-2</v>
      </c>
      <c r="J2343" s="8">
        <f>+H2343*E2343</f>
        <v>5636.7359999999999</v>
      </c>
      <c r="K2343" s="8">
        <f>+G2343*I2343</f>
        <v>5458.3533200000002</v>
      </c>
      <c r="L2343" s="11">
        <f>+K2343-J2343</f>
        <v>-178.38267999999971</v>
      </c>
    </row>
    <row r="2344" spans="1:12" x14ac:dyDescent="0.25">
      <c r="A2344" s="6">
        <v>79</v>
      </c>
      <c r="B2344" s="6" t="s">
        <v>62</v>
      </c>
      <c r="C2344" s="6" t="str">
        <f>A2344&amp;B2344</f>
        <v>79EIGHTH ST</v>
      </c>
      <c r="D2344" s="7">
        <v>193690</v>
      </c>
      <c r="E2344" s="7">
        <v>92400</v>
      </c>
      <c r="F2344" s="8">
        <f>+(D2344-E2344)*0.8*-1</f>
        <v>-81032</v>
      </c>
      <c r="G2344" s="9">
        <f>+F2344+D2344</f>
        <v>112658</v>
      </c>
      <c r="H2344" s="10">
        <v>4.3200000000000002E-2</v>
      </c>
      <c r="I2344" s="10">
        <v>3.8859999999999999E-2</v>
      </c>
      <c r="J2344" s="8">
        <f>+H2344*E2344</f>
        <v>3991.6800000000003</v>
      </c>
      <c r="K2344" s="8">
        <f>+G2344*I2344</f>
        <v>4377.8898799999997</v>
      </c>
      <c r="L2344" s="11">
        <f>+K2344-J2344</f>
        <v>386.20987999999943</v>
      </c>
    </row>
    <row r="2345" spans="1:12" x14ac:dyDescent="0.25">
      <c r="A2345" s="6">
        <v>79</v>
      </c>
      <c r="B2345" s="6" t="s">
        <v>98</v>
      </c>
      <c r="C2345" s="6" t="str">
        <f>A2345&amp;B2345</f>
        <v>79HILLCREST AVE</v>
      </c>
      <c r="D2345" s="7">
        <v>203490</v>
      </c>
      <c r="E2345" s="7">
        <v>138950</v>
      </c>
      <c r="F2345" s="8">
        <f>+(D2345-E2345)*0.8*-1</f>
        <v>-51632</v>
      </c>
      <c r="G2345" s="9">
        <f>+F2345+D2345</f>
        <v>151858</v>
      </c>
      <c r="H2345" s="10">
        <v>4.3200000000000002E-2</v>
      </c>
      <c r="I2345" s="10">
        <v>3.8859999999999999E-2</v>
      </c>
      <c r="J2345" s="8">
        <f>+H2345*E2345</f>
        <v>6002.64</v>
      </c>
      <c r="K2345" s="8">
        <f>+G2345*I2345</f>
        <v>5901.2018799999996</v>
      </c>
      <c r="L2345" s="11">
        <f>+K2345-J2345</f>
        <v>-101.43812000000071</v>
      </c>
    </row>
    <row r="2346" spans="1:12" x14ac:dyDescent="0.25">
      <c r="A2346" s="6">
        <v>79</v>
      </c>
      <c r="B2346" s="6" t="s">
        <v>103</v>
      </c>
      <c r="C2346" s="6" t="str">
        <f>A2346&amp;B2346</f>
        <v>79IDA AVE</v>
      </c>
      <c r="D2346" s="7">
        <v>168280</v>
      </c>
      <c r="E2346" s="7">
        <v>118300</v>
      </c>
      <c r="F2346" s="8">
        <f>+(D2346-E2346)*0.8*-1</f>
        <v>-39984</v>
      </c>
      <c r="G2346" s="9">
        <f>+F2346+D2346</f>
        <v>128296</v>
      </c>
      <c r="H2346" s="10">
        <v>4.3200000000000002E-2</v>
      </c>
      <c r="I2346" s="10">
        <v>3.8859999999999999E-2</v>
      </c>
      <c r="J2346" s="8">
        <f>+H2346*E2346</f>
        <v>5110.5600000000004</v>
      </c>
      <c r="K2346" s="8">
        <f>+G2346*I2346</f>
        <v>4985.5825599999998</v>
      </c>
      <c r="L2346" s="11">
        <f>+K2346-J2346</f>
        <v>-124.97744000000057</v>
      </c>
    </row>
    <row r="2347" spans="1:12" x14ac:dyDescent="0.25">
      <c r="A2347" s="6">
        <v>79</v>
      </c>
      <c r="B2347" s="6" t="s">
        <v>104</v>
      </c>
      <c r="C2347" s="6" t="str">
        <f>A2347&amp;B2347</f>
        <v>79INDIAN AVE</v>
      </c>
      <c r="D2347" s="7">
        <v>163170</v>
      </c>
      <c r="E2347" s="7">
        <v>109060</v>
      </c>
      <c r="F2347" s="8">
        <f>+(D2347-E2347)*0.8*-1</f>
        <v>-43288</v>
      </c>
      <c r="G2347" s="9">
        <f>+F2347+D2347</f>
        <v>119882</v>
      </c>
      <c r="H2347" s="10">
        <v>4.3200000000000002E-2</v>
      </c>
      <c r="I2347" s="10">
        <v>3.8859999999999999E-2</v>
      </c>
      <c r="J2347" s="8">
        <f>+H2347*E2347</f>
        <v>4711.3919999999998</v>
      </c>
      <c r="K2347" s="8">
        <f>+G2347*I2347</f>
        <v>4658.6145200000001</v>
      </c>
      <c r="L2347" s="11">
        <f>+K2347-J2347</f>
        <v>-52.777479999999741</v>
      </c>
    </row>
    <row r="2348" spans="1:12" x14ac:dyDescent="0.25">
      <c r="A2348" s="6">
        <v>79</v>
      </c>
      <c r="B2348" s="6" t="s">
        <v>199</v>
      </c>
      <c r="C2348" s="6" t="str">
        <f>A2348&amp;B2348</f>
        <v>79ORANGEWOOD WEST</v>
      </c>
      <c r="D2348" s="7">
        <v>208740</v>
      </c>
      <c r="E2348" s="7">
        <v>117180</v>
      </c>
      <c r="F2348" s="8">
        <f>+(D2348-E2348)*0.8*-1</f>
        <v>-73248</v>
      </c>
      <c r="G2348" s="9">
        <f>+F2348+D2348</f>
        <v>135492</v>
      </c>
      <c r="H2348" s="10">
        <v>4.3200000000000002E-2</v>
      </c>
      <c r="I2348" s="10">
        <v>3.8859999999999999E-2</v>
      </c>
      <c r="J2348" s="8">
        <f>+H2348*E2348</f>
        <v>5062.1760000000004</v>
      </c>
      <c r="K2348" s="8">
        <f>+G2348*I2348</f>
        <v>5265.2191199999997</v>
      </c>
      <c r="L2348" s="11">
        <f>+K2348-J2348</f>
        <v>203.04311999999936</v>
      </c>
    </row>
    <row r="2349" spans="1:12" x14ac:dyDescent="0.25">
      <c r="A2349" s="6">
        <v>79</v>
      </c>
      <c r="B2349" s="6" t="s">
        <v>207</v>
      </c>
      <c r="C2349" s="6" t="str">
        <f>A2349&amp;B2349</f>
        <v>79PLEASANT VIEW RD</v>
      </c>
      <c r="D2349" s="7">
        <v>191730</v>
      </c>
      <c r="E2349" s="7">
        <v>134120</v>
      </c>
      <c r="F2349" s="8">
        <f>+(D2349-E2349)*0.8*-1</f>
        <v>-46088</v>
      </c>
      <c r="G2349" s="9">
        <f>+F2349+D2349</f>
        <v>145642</v>
      </c>
      <c r="H2349" s="10">
        <v>4.3200000000000002E-2</v>
      </c>
      <c r="I2349" s="10">
        <v>3.8859999999999999E-2</v>
      </c>
      <c r="J2349" s="8">
        <f>+H2349*E2349</f>
        <v>5793.9840000000004</v>
      </c>
      <c r="K2349" s="8">
        <f>+G2349*I2349</f>
        <v>5659.6481199999998</v>
      </c>
      <c r="L2349" s="11">
        <f>+K2349-J2349</f>
        <v>-134.33588000000054</v>
      </c>
    </row>
    <row r="2350" spans="1:12" x14ac:dyDescent="0.25">
      <c r="A2350" s="6">
        <v>79</v>
      </c>
      <c r="B2350" s="6" t="s">
        <v>221</v>
      </c>
      <c r="C2350" s="6" t="str">
        <f>A2350&amp;B2350</f>
        <v>79SHERWOOD AVE</v>
      </c>
      <c r="D2350" s="7">
        <v>167370</v>
      </c>
      <c r="E2350" s="7">
        <v>121590</v>
      </c>
      <c r="F2350" s="8">
        <f>+(D2350-E2350)*0.8*-1</f>
        <v>-36624</v>
      </c>
      <c r="G2350" s="9">
        <f>+F2350+D2350</f>
        <v>130746</v>
      </c>
      <c r="H2350" s="10">
        <v>4.3200000000000002E-2</v>
      </c>
      <c r="I2350" s="10">
        <v>3.8859999999999999E-2</v>
      </c>
      <c r="J2350" s="8">
        <f>+H2350*E2350</f>
        <v>5252.6880000000001</v>
      </c>
      <c r="K2350" s="8">
        <f>+G2350*I2350</f>
        <v>5080.7895600000002</v>
      </c>
      <c r="L2350" s="11">
        <f>+K2350-J2350</f>
        <v>-171.89843999999994</v>
      </c>
    </row>
    <row r="2351" spans="1:12" x14ac:dyDescent="0.25">
      <c r="A2351" s="6">
        <v>79</v>
      </c>
      <c r="B2351" s="6" t="s">
        <v>226</v>
      </c>
      <c r="C2351" s="6" t="str">
        <f>A2351&amp;B2351</f>
        <v>79SMITH ST</v>
      </c>
      <c r="D2351" s="7">
        <v>169330</v>
      </c>
      <c r="E2351" s="7">
        <v>109550</v>
      </c>
      <c r="F2351" s="8">
        <f>+(D2351-E2351)*0.8*-1</f>
        <v>-47824</v>
      </c>
      <c r="G2351" s="9">
        <f>+F2351+D2351</f>
        <v>121506</v>
      </c>
      <c r="H2351" s="10">
        <v>4.3200000000000002E-2</v>
      </c>
      <c r="I2351" s="10">
        <v>3.8859999999999999E-2</v>
      </c>
      <c r="J2351" s="8">
        <f>+H2351*E2351</f>
        <v>4732.5600000000004</v>
      </c>
      <c r="K2351" s="8">
        <f>+G2351*I2351</f>
        <v>4721.7231599999996</v>
      </c>
      <c r="L2351" s="11">
        <f>+K2351-J2351</f>
        <v>-10.836840000000848</v>
      </c>
    </row>
    <row r="2352" spans="1:12" x14ac:dyDescent="0.25">
      <c r="A2352" s="6">
        <v>79</v>
      </c>
      <c r="B2352" s="6" t="s">
        <v>235</v>
      </c>
      <c r="C2352" s="6" t="str">
        <f>A2352&amp;B2352</f>
        <v>79SUMMIT ST</v>
      </c>
      <c r="D2352" s="7">
        <v>277830</v>
      </c>
      <c r="E2352" s="7">
        <v>155470</v>
      </c>
      <c r="F2352" s="8">
        <f>+(D2352-E2352)*0.8*-1</f>
        <v>-97888</v>
      </c>
      <c r="G2352" s="9">
        <f>+F2352+D2352</f>
        <v>179942</v>
      </c>
      <c r="H2352" s="10">
        <v>4.3200000000000002E-2</v>
      </c>
      <c r="I2352" s="10">
        <v>3.8859999999999999E-2</v>
      </c>
      <c r="J2352" s="8">
        <f>+H2352*E2352</f>
        <v>6716.3040000000001</v>
      </c>
      <c r="K2352" s="8">
        <f>+G2352*I2352</f>
        <v>6992.54612</v>
      </c>
      <c r="L2352" s="11">
        <f>+K2352-J2352</f>
        <v>276.24211999999989</v>
      </c>
    </row>
    <row r="2353" spans="1:12" x14ac:dyDescent="0.25">
      <c r="A2353" s="6">
        <v>79</v>
      </c>
      <c r="B2353" s="6" t="s">
        <v>236</v>
      </c>
      <c r="C2353" s="6" t="str">
        <f>A2353&amp;B2353</f>
        <v>79SUNSET DR</v>
      </c>
      <c r="D2353" s="7">
        <v>306110</v>
      </c>
      <c r="E2353" s="7">
        <v>186200</v>
      </c>
      <c r="F2353" s="8">
        <f>+(D2353-E2353)*0.8*-1</f>
        <v>-95928</v>
      </c>
      <c r="G2353" s="9">
        <f>+F2353+D2353</f>
        <v>210182</v>
      </c>
      <c r="H2353" s="10">
        <v>4.3200000000000002E-2</v>
      </c>
      <c r="I2353" s="10">
        <v>3.8859999999999999E-2</v>
      </c>
      <c r="J2353" s="8">
        <f>+H2353*E2353</f>
        <v>8043.84</v>
      </c>
      <c r="K2353" s="8">
        <f>+G2353*I2353</f>
        <v>8167.6725200000001</v>
      </c>
      <c r="L2353" s="11">
        <f>+K2353-J2353</f>
        <v>123.83251999999993</v>
      </c>
    </row>
    <row r="2354" spans="1:12" x14ac:dyDescent="0.25">
      <c r="A2354" s="6">
        <v>80</v>
      </c>
      <c r="B2354" s="6" t="s">
        <v>24</v>
      </c>
      <c r="C2354" s="6" t="str">
        <f>A2354&amp;B2354</f>
        <v>80CAROLINE ST</v>
      </c>
      <c r="D2354" s="7">
        <v>221410</v>
      </c>
      <c r="E2354" s="7">
        <v>106050</v>
      </c>
      <c r="F2354" s="8">
        <f>+(D2354-E2354)*0.8*-1</f>
        <v>-92288</v>
      </c>
      <c r="G2354" s="9">
        <f>+F2354+D2354</f>
        <v>129122</v>
      </c>
      <c r="H2354" s="10">
        <v>4.3200000000000002E-2</v>
      </c>
      <c r="I2354" s="10">
        <v>3.8859999999999999E-2</v>
      </c>
      <c r="J2354" s="8">
        <f>+H2354*E2354</f>
        <v>4581.3600000000006</v>
      </c>
      <c r="K2354" s="8">
        <f>+G2354*I2354</f>
        <v>5017.6809199999998</v>
      </c>
      <c r="L2354" s="11">
        <f>+K2354-J2354</f>
        <v>436.32091999999921</v>
      </c>
    </row>
    <row r="2355" spans="1:12" x14ac:dyDescent="0.25">
      <c r="A2355" s="6">
        <v>80</v>
      </c>
      <c r="B2355" s="6" t="s">
        <v>31</v>
      </c>
      <c r="C2355" s="6" t="str">
        <f>A2355&amp;B2355</f>
        <v>80CHESTNUT DR</v>
      </c>
      <c r="D2355" s="7">
        <v>198310</v>
      </c>
      <c r="E2355" s="7">
        <v>133560</v>
      </c>
      <c r="F2355" s="8">
        <f>+(D2355-E2355)*0.8*-1</f>
        <v>-51800</v>
      </c>
      <c r="G2355" s="9">
        <f>+F2355+D2355</f>
        <v>146510</v>
      </c>
      <c r="H2355" s="10">
        <v>4.3200000000000002E-2</v>
      </c>
      <c r="I2355" s="10">
        <v>3.8859999999999999E-2</v>
      </c>
      <c r="J2355" s="8">
        <f>+H2355*E2355</f>
        <v>5769.7920000000004</v>
      </c>
      <c r="K2355" s="8">
        <f>+G2355*I2355</f>
        <v>5693.3786</v>
      </c>
      <c r="L2355" s="11">
        <f>+K2355-J2355</f>
        <v>-76.413400000000365</v>
      </c>
    </row>
    <row r="2356" spans="1:12" x14ac:dyDescent="0.25">
      <c r="A2356" s="6">
        <v>80</v>
      </c>
      <c r="B2356" s="6" t="s">
        <v>36</v>
      </c>
      <c r="C2356" s="6" t="str">
        <f>A2356&amp;B2356</f>
        <v>80COMMODORE COMMO</v>
      </c>
      <c r="D2356" s="7">
        <v>170450</v>
      </c>
      <c r="E2356" s="7">
        <v>89740</v>
      </c>
      <c r="F2356" s="8">
        <f>+(D2356-E2356)*0.8*-1</f>
        <v>-64568</v>
      </c>
      <c r="G2356" s="9">
        <f>+F2356+D2356</f>
        <v>105882</v>
      </c>
      <c r="H2356" s="10">
        <v>4.3200000000000002E-2</v>
      </c>
      <c r="I2356" s="10">
        <v>3.8859999999999999E-2</v>
      </c>
      <c r="J2356" s="8">
        <f>+H2356*E2356</f>
        <v>3876.768</v>
      </c>
      <c r="K2356" s="8">
        <f>+G2356*I2356</f>
        <v>4114.5745200000001</v>
      </c>
      <c r="L2356" s="11">
        <f>+K2356-J2356</f>
        <v>237.80652000000009</v>
      </c>
    </row>
    <row r="2357" spans="1:12" x14ac:dyDescent="0.25">
      <c r="A2357" s="6">
        <v>80</v>
      </c>
      <c r="B2357" s="6" t="s">
        <v>98</v>
      </c>
      <c r="C2357" s="6" t="str">
        <f>A2357&amp;B2357</f>
        <v>80HILLCREST AVE</v>
      </c>
      <c r="D2357" s="7">
        <v>197400</v>
      </c>
      <c r="E2357" s="7">
        <v>140140</v>
      </c>
      <c r="F2357" s="8">
        <f>+(D2357-E2357)*0.8*-1</f>
        <v>-45808</v>
      </c>
      <c r="G2357" s="9">
        <f>+F2357+D2357</f>
        <v>151592</v>
      </c>
      <c r="H2357" s="10">
        <v>4.3200000000000002E-2</v>
      </c>
      <c r="I2357" s="10">
        <v>3.8859999999999999E-2</v>
      </c>
      <c r="J2357" s="8">
        <f>+H2357*E2357</f>
        <v>6054.0480000000007</v>
      </c>
      <c r="K2357" s="8">
        <f>+G2357*I2357</f>
        <v>5890.8651199999995</v>
      </c>
      <c r="L2357" s="11">
        <f>+K2357-J2357</f>
        <v>-163.18288000000121</v>
      </c>
    </row>
    <row r="2358" spans="1:12" x14ac:dyDescent="0.25">
      <c r="A2358" s="6">
        <v>80</v>
      </c>
      <c r="B2358" s="6" t="s">
        <v>104</v>
      </c>
      <c r="C2358" s="6" t="str">
        <f>A2358&amp;B2358</f>
        <v>80INDIAN AVE</v>
      </c>
      <c r="D2358" s="7">
        <v>249550</v>
      </c>
      <c r="E2358" s="7">
        <v>181090</v>
      </c>
      <c r="F2358" s="8">
        <f>+(D2358-E2358)*0.8*-1</f>
        <v>-54768</v>
      </c>
      <c r="G2358" s="9">
        <f>+F2358+D2358</f>
        <v>194782</v>
      </c>
      <c r="H2358" s="10">
        <v>4.3200000000000002E-2</v>
      </c>
      <c r="I2358" s="10">
        <v>3.8859999999999999E-2</v>
      </c>
      <c r="J2358" s="8">
        <f>+H2358*E2358</f>
        <v>7823.0880000000006</v>
      </c>
      <c r="K2358" s="8">
        <f>+G2358*I2358</f>
        <v>7569.2285199999997</v>
      </c>
      <c r="L2358" s="11">
        <f>+K2358-J2358</f>
        <v>-253.85948000000099</v>
      </c>
    </row>
    <row r="2359" spans="1:12" x14ac:dyDescent="0.25">
      <c r="A2359" s="6">
        <v>80</v>
      </c>
      <c r="B2359" s="6" t="s">
        <v>199</v>
      </c>
      <c r="C2359" s="6" t="str">
        <f>A2359&amp;B2359</f>
        <v>80ORANGEWOOD WEST</v>
      </c>
      <c r="D2359" s="7">
        <v>158620</v>
      </c>
      <c r="E2359" s="7">
        <v>92120</v>
      </c>
      <c r="F2359" s="8">
        <f>+(D2359-E2359)*0.8*-1</f>
        <v>-53200</v>
      </c>
      <c r="G2359" s="9">
        <f>+F2359+D2359</f>
        <v>105420</v>
      </c>
      <c r="H2359" s="10">
        <v>4.3200000000000002E-2</v>
      </c>
      <c r="I2359" s="10">
        <v>3.8859999999999999E-2</v>
      </c>
      <c r="J2359" s="8">
        <f>+H2359*E2359</f>
        <v>3979.5840000000003</v>
      </c>
      <c r="K2359" s="8">
        <f>+G2359*I2359</f>
        <v>4096.6211999999996</v>
      </c>
      <c r="L2359" s="11">
        <f>+K2359-J2359</f>
        <v>117.0371999999993</v>
      </c>
    </row>
    <row r="2360" spans="1:12" x14ac:dyDescent="0.25">
      <c r="A2360" s="6">
        <v>80</v>
      </c>
      <c r="B2360" s="6" t="s">
        <v>217</v>
      </c>
      <c r="C2360" s="6" t="str">
        <f>A2360&amp;B2360</f>
        <v>80SENTINEL HILL RD</v>
      </c>
      <c r="D2360" s="7">
        <v>239960</v>
      </c>
      <c r="E2360" s="7">
        <v>182350</v>
      </c>
      <c r="F2360" s="8">
        <f>+(D2360-E2360)*0.8*-1</f>
        <v>-46088</v>
      </c>
      <c r="G2360" s="9">
        <f>+F2360+D2360</f>
        <v>193872</v>
      </c>
      <c r="H2360" s="10">
        <v>4.3200000000000002E-2</v>
      </c>
      <c r="I2360" s="10">
        <v>3.8859999999999999E-2</v>
      </c>
      <c r="J2360" s="8">
        <f>+H2360*E2360</f>
        <v>7877.52</v>
      </c>
      <c r="K2360" s="8">
        <f>+G2360*I2360</f>
        <v>7533.8659200000002</v>
      </c>
      <c r="L2360" s="11">
        <f>+K2360-J2360</f>
        <v>-343.65408000000025</v>
      </c>
    </row>
    <row r="2361" spans="1:12" x14ac:dyDescent="0.25">
      <c r="A2361" s="6">
        <v>80</v>
      </c>
      <c r="B2361" s="6" t="s">
        <v>221</v>
      </c>
      <c r="C2361" s="6" t="str">
        <f>A2361&amp;B2361</f>
        <v>80SHERWOOD AVE</v>
      </c>
      <c r="D2361" s="7">
        <v>217980</v>
      </c>
      <c r="E2361" s="7">
        <v>152460</v>
      </c>
      <c r="F2361" s="8">
        <f>+(D2361-E2361)*0.8*-1</f>
        <v>-52416</v>
      </c>
      <c r="G2361" s="9">
        <f>+F2361+D2361</f>
        <v>165564</v>
      </c>
      <c r="H2361" s="10">
        <v>4.3200000000000002E-2</v>
      </c>
      <c r="I2361" s="10">
        <v>3.8859999999999999E-2</v>
      </c>
      <c r="J2361" s="8">
        <f>+H2361*E2361</f>
        <v>6586.2719999999999</v>
      </c>
      <c r="K2361" s="8">
        <f>+G2361*I2361</f>
        <v>6433.8170399999999</v>
      </c>
      <c r="L2361" s="11">
        <f>+K2361-J2361</f>
        <v>-152.45496000000003</v>
      </c>
    </row>
    <row r="2362" spans="1:12" x14ac:dyDescent="0.25">
      <c r="A2362" s="6">
        <v>80</v>
      </c>
      <c r="B2362" s="6" t="s">
        <v>229</v>
      </c>
      <c r="C2362" s="6" t="str">
        <f>A2362&amp;B2362</f>
        <v>80STELMACK DR</v>
      </c>
      <c r="D2362" s="7">
        <v>447230</v>
      </c>
      <c r="E2362" s="7">
        <v>310450</v>
      </c>
      <c r="F2362" s="8">
        <f>+(D2362-E2362)*0.8*-1</f>
        <v>-109424</v>
      </c>
      <c r="G2362" s="9">
        <f>+F2362+D2362</f>
        <v>337806</v>
      </c>
      <c r="H2362" s="10">
        <v>4.3200000000000002E-2</v>
      </c>
      <c r="I2362" s="10">
        <v>3.8859999999999999E-2</v>
      </c>
      <c r="J2362" s="8">
        <f>+H2362*E2362</f>
        <v>13411.44</v>
      </c>
      <c r="K2362" s="8">
        <f>+G2362*I2362</f>
        <v>13127.141159999999</v>
      </c>
      <c r="L2362" s="11">
        <f>+K2362-J2362</f>
        <v>-284.29884000000129</v>
      </c>
    </row>
    <row r="2363" spans="1:12" x14ac:dyDescent="0.25">
      <c r="A2363" s="6">
        <v>81</v>
      </c>
      <c r="B2363" s="6" t="s">
        <v>36</v>
      </c>
      <c r="C2363" s="6" t="str">
        <f>A2363&amp;B2363</f>
        <v>81COMMODORE COMMO</v>
      </c>
      <c r="D2363" s="7">
        <v>170450</v>
      </c>
      <c r="E2363" s="7">
        <v>93170</v>
      </c>
      <c r="F2363" s="8">
        <f>+(D2363-E2363)*0.8*-1</f>
        <v>-61824</v>
      </c>
      <c r="G2363" s="9">
        <f>+F2363+D2363</f>
        <v>108626</v>
      </c>
      <c r="H2363" s="10">
        <v>4.3200000000000002E-2</v>
      </c>
      <c r="I2363" s="10">
        <v>3.8859999999999999E-2</v>
      </c>
      <c r="J2363" s="8">
        <f>+H2363*E2363</f>
        <v>4024.9440000000004</v>
      </c>
      <c r="K2363" s="8">
        <f>+G2363*I2363</f>
        <v>4221.2063600000001</v>
      </c>
      <c r="L2363" s="11">
        <f>+K2363-J2363</f>
        <v>196.26235999999972</v>
      </c>
    </row>
    <row r="2364" spans="1:12" x14ac:dyDescent="0.25">
      <c r="A2364" s="6">
        <v>81</v>
      </c>
      <c r="B2364" s="6" t="s">
        <v>87</v>
      </c>
      <c r="C2364" s="6" t="str">
        <f>A2364&amp;B2364</f>
        <v>81GROVE AVE</v>
      </c>
      <c r="D2364" s="7">
        <v>217910</v>
      </c>
      <c r="E2364" s="7">
        <v>161980</v>
      </c>
      <c r="F2364" s="8">
        <f>+(D2364-E2364)*0.8*-1</f>
        <v>-44744</v>
      </c>
      <c r="G2364" s="9">
        <f>+F2364+D2364</f>
        <v>173166</v>
      </c>
      <c r="H2364" s="10">
        <v>4.3200000000000002E-2</v>
      </c>
      <c r="I2364" s="10">
        <v>3.8859999999999999E-2</v>
      </c>
      <c r="J2364" s="8">
        <f>+H2364*E2364</f>
        <v>6997.5360000000001</v>
      </c>
      <c r="K2364" s="8">
        <f>+G2364*I2364</f>
        <v>6729.2307599999995</v>
      </c>
      <c r="L2364" s="11">
        <f>+K2364-J2364</f>
        <v>-268.30524000000059</v>
      </c>
    </row>
    <row r="2365" spans="1:12" x14ac:dyDescent="0.25">
      <c r="A2365" s="6">
        <v>81</v>
      </c>
      <c r="B2365" s="6" t="s">
        <v>90</v>
      </c>
      <c r="C2365" s="6" t="str">
        <f>A2365&amp;B2365</f>
        <v>81HAWKINS ST</v>
      </c>
      <c r="D2365" s="7">
        <v>122500</v>
      </c>
      <c r="E2365" s="7">
        <v>6000</v>
      </c>
      <c r="F2365" s="8">
        <f>+(D2365-E2365)*0.8*-1</f>
        <v>-93200</v>
      </c>
      <c r="G2365" s="9">
        <f>+F2365+D2365</f>
        <v>29300</v>
      </c>
      <c r="H2365" s="10">
        <v>4.3200000000000002E-2</v>
      </c>
      <c r="I2365" s="10">
        <v>3.8859999999999999E-2</v>
      </c>
      <c r="J2365" s="8">
        <f>+H2365*E2365</f>
        <v>259.2</v>
      </c>
      <c r="K2365" s="8">
        <f>+G2365*I2365</f>
        <v>1138.598</v>
      </c>
      <c r="L2365" s="11">
        <f>+K2365-J2365</f>
        <v>879.39799999999991</v>
      </c>
    </row>
    <row r="2366" spans="1:12" x14ac:dyDescent="0.25">
      <c r="A2366" s="6">
        <v>81</v>
      </c>
      <c r="B2366" s="6" t="s">
        <v>186</v>
      </c>
      <c r="C2366" s="6" t="str">
        <f>A2366&amp;B2366</f>
        <v>81MOHAWK AVE</v>
      </c>
      <c r="D2366" s="7">
        <v>333830</v>
      </c>
      <c r="E2366" s="7">
        <v>218540</v>
      </c>
      <c r="F2366" s="8">
        <f>+(D2366-E2366)*0.8*-1</f>
        <v>-92232</v>
      </c>
      <c r="G2366" s="9">
        <f>+F2366+D2366</f>
        <v>241598</v>
      </c>
      <c r="H2366" s="10">
        <v>4.3200000000000002E-2</v>
      </c>
      <c r="I2366" s="10">
        <v>3.8859999999999999E-2</v>
      </c>
      <c r="J2366" s="8">
        <f>+H2366*E2366</f>
        <v>9440.9279999999999</v>
      </c>
      <c r="K2366" s="8">
        <f>+G2366*I2366</f>
        <v>9388.4982799999998</v>
      </c>
      <c r="L2366" s="11">
        <f>+K2366-J2366</f>
        <v>-52.429720000000088</v>
      </c>
    </row>
    <row r="2367" spans="1:12" x14ac:dyDescent="0.25">
      <c r="A2367" s="6">
        <v>81</v>
      </c>
      <c r="B2367" s="6" t="s">
        <v>199</v>
      </c>
      <c r="C2367" s="6" t="str">
        <f>A2367&amp;B2367</f>
        <v>81ORANGEWOOD WEST</v>
      </c>
      <c r="D2367" s="7">
        <v>191380</v>
      </c>
      <c r="E2367" s="7">
        <v>111020</v>
      </c>
      <c r="F2367" s="8">
        <f>+(D2367-E2367)*0.8*-1</f>
        <v>-64288</v>
      </c>
      <c r="G2367" s="9">
        <f>+F2367+D2367</f>
        <v>127092</v>
      </c>
      <c r="H2367" s="10">
        <v>4.3200000000000002E-2</v>
      </c>
      <c r="I2367" s="10">
        <v>3.8859999999999999E-2</v>
      </c>
      <c r="J2367" s="8">
        <f>+H2367*E2367</f>
        <v>4796.0640000000003</v>
      </c>
      <c r="K2367" s="8">
        <f>+G2367*I2367</f>
        <v>4938.7951199999998</v>
      </c>
      <c r="L2367" s="11">
        <f>+K2367-J2367</f>
        <v>142.73111999999946</v>
      </c>
    </row>
    <row r="2368" spans="1:12" x14ac:dyDescent="0.25">
      <c r="A2368" s="6">
        <v>81</v>
      </c>
      <c r="B2368" s="6" t="s">
        <v>201</v>
      </c>
      <c r="C2368" s="6" t="str">
        <f>A2368&amp;B2368</f>
        <v>81PARK AVE</v>
      </c>
      <c r="D2368" s="7">
        <v>212170</v>
      </c>
      <c r="E2368" s="7">
        <v>150150</v>
      </c>
      <c r="F2368" s="8">
        <f>+(D2368-E2368)*0.8*-1</f>
        <v>-49616</v>
      </c>
      <c r="G2368" s="9">
        <f>+F2368+D2368</f>
        <v>162554</v>
      </c>
      <c r="H2368" s="10">
        <v>4.3200000000000002E-2</v>
      </c>
      <c r="I2368" s="10">
        <v>3.8859999999999999E-2</v>
      </c>
      <c r="J2368" s="8">
        <f>+H2368*E2368</f>
        <v>6486.4800000000005</v>
      </c>
      <c r="K2368" s="8">
        <f>+G2368*I2368</f>
        <v>6316.8484399999998</v>
      </c>
      <c r="L2368" s="11">
        <f>+K2368-J2368</f>
        <v>-169.63156000000072</v>
      </c>
    </row>
    <row r="2369" spans="1:12" x14ac:dyDescent="0.25">
      <c r="A2369" s="6">
        <v>81</v>
      </c>
      <c r="B2369" s="6" t="s">
        <v>217</v>
      </c>
      <c r="C2369" s="6" t="str">
        <f>A2369&amp;B2369</f>
        <v>81SENTINEL HILL RD</v>
      </c>
      <c r="D2369" s="7">
        <v>397950</v>
      </c>
      <c r="E2369" s="7">
        <v>252840</v>
      </c>
      <c r="F2369" s="8">
        <f>+(D2369-E2369)*0.8*-1</f>
        <v>-116088</v>
      </c>
      <c r="G2369" s="9">
        <f>+F2369+D2369</f>
        <v>281862</v>
      </c>
      <c r="H2369" s="10">
        <v>4.3200000000000002E-2</v>
      </c>
      <c r="I2369" s="10">
        <v>3.8859999999999999E-2</v>
      </c>
      <c r="J2369" s="8">
        <f>+H2369*E2369</f>
        <v>10922.688</v>
      </c>
      <c r="K2369" s="8">
        <f>+G2369*I2369</f>
        <v>10953.15732</v>
      </c>
      <c r="L2369" s="11">
        <f>+K2369-J2369</f>
        <v>30.469320000000153</v>
      </c>
    </row>
    <row r="2370" spans="1:12" x14ac:dyDescent="0.25">
      <c r="A2370" s="6">
        <v>81</v>
      </c>
      <c r="B2370" s="6" t="s">
        <v>234</v>
      </c>
      <c r="C2370" s="6" t="str">
        <f>A2370&amp;B2370</f>
        <v>81SUMMIT COMMONS</v>
      </c>
      <c r="D2370" s="7">
        <v>203000</v>
      </c>
      <c r="E2370" s="7">
        <v>109900</v>
      </c>
      <c r="F2370" s="8">
        <f>+(D2370-E2370)*0.8*-1</f>
        <v>-74480</v>
      </c>
      <c r="G2370" s="9">
        <f>+F2370+D2370</f>
        <v>128520</v>
      </c>
      <c r="H2370" s="10">
        <v>4.3200000000000002E-2</v>
      </c>
      <c r="I2370" s="10">
        <v>3.8859999999999999E-2</v>
      </c>
      <c r="J2370" s="8">
        <f>+H2370*E2370</f>
        <v>4747.68</v>
      </c>
      <c r="K2370" s="8">
        <f>+G2370*I2370</f>
        <v>4994.2871999999998</v>
      </c>
      <c r="L2370" s="11">
        <f>+K2370-J2370</f>
        <v>246.60719999999947</v>
      </c>
    </row>
    <row r="2371" spans="1:12" x14ac:dyDescent="0.25">
      <c r="A2371" s="6">
        <v>82</v>
      </c>
      <c r="B2371" s="6" t="s">
        <v>6</v>
      </c>
      <c r="C2371" s="6" t="str">
        <f>A2371&amp;B2371</f>
        <v>82ATWATER AVE</v>
      </c>
      <c r="D2371" s="7">
        <v>356020</v>
      </c>
      <c r="E2371" s="7">
        <v>222110</v>
      </c>
      <c r="F2371" s="8">
        <f>+(D2371-E2371)*0.8*-1</f>
        <v>-107128</v>
      </c>
      <c r="G2371" s="9">
        <f>+F2371+D2371</f>
        <v>248892</v>
      </c>
      <c r="H2371" s="10">
        <v>4.3200000000000002E-2</v>
      </c>
      <c r="I2371" s="10">
        <v>3.8859999999999999E-2</v>
      </c>
      <c r="J2371" s="8">
        <f>+H2371*E2371</f>
        <v>9595.152</v>
      </c>
      <c r="K2371" s="8">
        <f>+G2371*I2371</f>
        <v>9671.9431199999999</v>
      </c>
      <c r="L2371" s="11">
        <f>+K2371-J2371</f>
        <v>76.791119999999864</v>
      </c>
    </row>
    <row r="2372" spans="1:12" x14ac:dyDescent="0.25">
      <c r="A2372" s="6">
        <v>82</v>
      </c>
      <c r="B2372" s="6" t="s">
        <v>36</v>
      </c>
      <c r="C2372" s="6" t="str">
        <f>A2372&amp;B2372</f>
        <v>82COMMODORE COMMO</v>
      </c>
      <c r="D2372" s="7">
        <v>170450</v>
      </c>
      <c r="E2372" s="7">
        <v>93170</v>
      </c>
      <c r="F2372" s="8">
        <f>+(D2372-E2372)*0.8*-1</f>
        <v>-61824</v>
      </c>
      <c r="G2372" s="9">
        <f>+F2372+D2372</f>
        <v>108626</v>
      </c>
      <c r="H2372" s="10">
        <v>4.3200000000000002E-2</v>
      </c>
      <c r="I2372" s="10">
        <v>3.8859999999999999E-2</v>
      </c>
      <c r="J2372" s="8">
        <f>+H2372*E2372</f>
        <v>4024.9440000000004</v>
      </c>
      <c r="K2372" s="8">
        <f>+G2372*I2372</f>
        <v>4221.2063600000001</v>
      </c>
      <c r="L2372" s="11">
        <f>+K2372-J2372</f>
        <v>196.26235999999972</v>
      </c>
    </row>
    <row r="2373" spans="1:12" x14ac:dyDescent="0.25">
      <c r="A2373" s="6">
        <v>82</v>
      </c>
      <c r="B2373" s="6" t="s">
        <v>87</v>
      </c>
      <c r="C2373" s="6" t="str">
        <f>A2373&amp;B2373</f>
        <v>82GROVE AVE</v>
      </c>
      <c r="D2373" s="7">
        <v>187390</v>
      </c>
      <c r="E2373" s="7">
        <v>128240</v>
      </c>
      <c r="F2373" s="8">
        <f>+(D2373-E2373)*0.8*-1</f>
        <v>-47320</v>
      </c>
      <c r="G2373" s="9">
        <f>+F2373+D2373</f>
        <v>140070</v>
      </c>
      <c r="H2373" s="10">
        <v>4.3200000000000002E-2</v>
      </c>
      <c r="I2373" s="10">
        <v>3.8859999999999999E-2</v>
      </c>
      <c r="J2373" s="8">
        <f>+H2373*E2373</f>
        <v>5539.9679999999998</v>
      </c>
      <c r="K2373" s="8">
        <f>+G2373*I2373</f>
        <v>5443.1201999999994</v>
      </c>
      <c r="L2373" s="11">
        <f>+K2373-J2373</f>
        <v>-96.847800000000461</v>
      </c>
    </row>
    <row r="2374" spans="1:12" x14ac:dyDescent="0.25">
      <c r="A2374" s="6">
        <v>82</v>
      </c>
      <c r="B2374" s="6" t="s">
        <v>88</v>
      </c>
      <c r="C2374" s="6" t="str">
        <f>A2374&amp;B2374</f>
        <v>82HAROLD AVE</v>
      </c>
      <c r="D2374" s="7">
        <v>181300</v>
      </c>
      <c r="E2374" s="7">
        <v>121870</v>
      </c>
      <c r="F2374" s="8">
        <f>+(D2374-E2374)*0.8*-1</f>
        <v>-47544</v>
      </c>
      <c r="G2374" s="9">
        <f>+F2374+D2374</f>
        <v>133756</v>
      </c>
      <c r="H2374" s="10">
        <v>4.3200000000000002E-2</v>
      </c>
      <c r="I2374" s="10">
        <v>3.8859999999999999E-2</v>
      </c>
      <c r="J2374" s="8">
        <f>+H2374*E2374</f>
        <v>5264.7840000000006</v>
      </c>
      <c r="K2374" s="8">
        <f>+G2374*I2374</f>
        <v>5197.7581599999994</v>
      </c>
      <c r="L2374" s="11">
        <f>+K2374-J2374</f>
        <v>-67.025840000001153</v>
      </c>
    </row>
    <row r="2375" spans="1:12" x14ac:dyDescent="0.25">
      <c r="A2375" s="6">
        <v>82</v>
      </c>
      <c r="B2375" s="6" t="s">
        <v>94</v>
      </c>
      <c r="C2375" s="6" t="str">
        <f>A2375&amp;B2375</f>
        <v>82HIGH ST</v>
      </c>
      <c r="D2375" s="7">
        <v>232680</v>
      </c>
      <c r="E2375" s="7">
        <v>125930</v>
      </c>
      <c r="F2375" s="8">
        <f>+(D2375-E2375)*0.8*-1</f>
        <v>-85400</v>
      </c>
      <c r="G2375" s="9">
        <f>+F2375+D2375</f>
        <v>147280</v>
      </c>
      <c r="H2375" s="10">
        <v>4.3200000000000002E-2</v>
      </c>
      <c r="I2375" s="10">
        <v>3.8859999999999999E-2</v>
      </c>
      <c r="J2375" s="8">
        <f>+H2375*E2375</f>
        <v>5440.1760000000004</v>
      </c>
      <c r="K2375" s="8">
        <f>+G2375*I2375</f>
        <v>5723.3008</v>
      </c>
      <c r="L2375" s="11">
        <f>+K2375-J2375</f>
        <v>283.1247999999996</v>
      </c>
    </row>
    <row r="2376" spans="1:12" x14ac:dyDescent="0.25">
      <c r="A2376" s="6">
        <v>82</v>
      </c>
      <c r="B2376" s="6" t="s">
        <v>103</v>
      </c>
      <c r="C2376" s="6" t="str">
        <f>A2376&amp;B2376</f>
        <v>82IDA AVE</v>
      </c>
      <c r="D2376" s="7">
        <v>201250</v>
      </c>
      <c r="E2376" s="7">
        <v>128310</v>
      </c>
      <c r="F2376" s="8">
        <f>+(D2376-E2376)*0.8*-1</f>
        <v>-58352</v>
      </c>
      <c r="G2376" s="9">
        <f>+F2376+D2376</f>
        <v>142898</v>
      </c>
      <c r="H2376" s="10">
        <v>4.3200000000000002E-2</v>
      </c>
      <c r="I2376" s="10">
        <v>3.8859999999999999E-2</v>
      </c>
      <c r="J2376" s="8">
        <f>+H2376*E2376</f>
        <v>5542.9920000000002</v>
      </c>
      <c r="K2376" s="8">
        <f>+G2376*I2376</f>
        <v>5553.0162799999998</v>
      </c>
      <c r="L2376" s="11">
        <f>+K2376-J2376</f>
        <v>10.024279999999635</v>
      </c>
    </row>
    <row r="2377" spans="1:12" x14ac:dyDescent="0.25">
      <c r="A2377" s="6">
        <v>82</v>
      </c>
      <c r="B2377" s="6" t="s">
        <v>109</v>
      </c>
      <c r="C2377" s="6" t="str">
        <f>A2377&amp;B2377</f>
        <v>82KINGS COURT</v>
      </c>
      <c r="D2377" s="7">
        <v>177100</v>
      </c>
      <c r="E2377" s="7">
        <v>119840</v>
      </c>
      <c r="F2377" s="8">
        <f>+(D2377-E2377)*0.8*-1</f>
        <v>-45808</v>
      </c>
      <c r="G2377" s="9">
        <f>+F2377+D2377</f>
        <v>131292</v>
      </c>
      <c r="H2377" s="10">
        <v>4.3200000000000002E-2</v>
      </c>
      <c r="I2377" s="10">
        <v>3.8859999999999999E-2</v>
      </c>
      <c r="J2377" s="8">
        <f>+H2377*E2377</f>
        <v>5177.0880000000006</v>
      </c>
      <c r="K2377" s="8">
        <f>+G2377*I2377</f>
        <v>5102.0071200000002</v>
      </c>
      <c r="L2377" s="11">
        <f>+K2377-J2377</f>
        <v>-75.080880000000434</v>
      </c>
    </row>
    <row r="2378" spans="1:12" x14ac:dyDescent="0.25">
      <c r="A2378" s="6">
        <v>82</v>
      </c>
      <c r="B2378" s="6" t="s">
        <v>199</v>
      </c>
      <c r="C2378" s="6" t="str">
        <f>A2378&amp;B2378</f>
        <v>82ORANGEWOOD WEST</v>
      </c>
      <c r="D2378" s="7">
        <v>177030</v>
      </c>
      <c r="E2378" s="7">
        <v>96320</v>
      </c>
      <c r="F2378" s="8">
        <f>+(D2378-E2378)*0.8*-1</f>
        <v>-64568</v>
      </c>
      <c r="G2378" s="9">
        <f>+F2378+D2378</f>
        <v>112462</v>
      </c>
      <c r="H2378" s="10">
        <v>4.3200000000000002E-2</v>
      </c>
      <c r="I2378" s="10">
        <v>3.8859999999999999E-2</v>
      </c>
      <c r="J2378" s="8">
        <f>+H2378*E2378</f>
        <v>4161.0240000000003</v>
      </c>
      <c r="K2378" s="8">
        <f>+G2378*I2378</f>
        <v>4370.2733200000002</v>
      </c>
      <c r="L2378" s="11">
        <f>+K2378-J2378</f>
        <v>209.2493199999999</v>
      </c>
    </row>
    <row r="2379" spans="1:12" x14ac:dyDescent="0.25">
      <c r="A2379" s="6">
        <v>82</v>
      </c>
      <c r="B2379" s="6" t="s">
        <v>234</v>
      </c>
      <c r="C2379" s="6" t="str">
        <f>A2379&amp;B2379</f>
        <v>82SUMMIT COMMONS</v>
      </c>
      <c r="D2379" s="7">
        <v>203000</v>
      </c>
      <c r="E2379" s="7">
        <v>109900</v>
      </c>
      <c r="F2379" s="8">
        <f>+(D2379-E2379)*0.8*-1</f>
        <v>-74480</v>
      </c>
      <c r="G2379" s="9">
        <f>+F2379+D2379</f>
        <v>128520</v>
      </c>
      <c r="H2379" s="10">
        <v>4.3200000000000002E-2</v>
      </c>
      <c r="I2379" s="10">
        <v>3.8859999999999999E-2</v>
      </c>
      <c r="J2379" s="8">
        <f>+H2379*E2379</f>
        <v>4747.68</v>
      </c>
      <c r="K2379" s="8">
        <f>+G2379*I2379</f>
        <v>4994.2871999999998</v>
      </c>
      <c r="L2379" s="11">
        <f>+K2379-J2379</f>
        <v>246.60719999999947</v>
      </c>
    </row>
    <row r="2380" spans="1:12" x14ac:dyDescent="0.25">
      <c r="A2380" s="6">
        <v>82</v>
      </c>
      <c r="B2380" s="6" t="s">
        <v>236</v>
      </c>
      <c r="C2380" s="6" t="str">
        <f>A2380&amp;B2380</f>
        <v>82SUNSET DR</v>
      </c>
      <c r="D2380" s="7">
        <v>177100</v>
      </c>
      <c r="E2380" s="7">
        <v>128170</v>
      </c>
      <c r="F2380" s="8">
        <f>+(D2380-E2380)*0.8*-1</f>
        <v>-39144</v>
      </c>
      <c r="G2380" s="9">
        <f>+F2380+D2380</f>
        <v>137956</v>
      </c>
      <c r="H2380" s="10">
        <v>4.3200000000000002E-2</v>
      </c>
      <c r="I2380" s="10">
        <v>3.8859999999999999E-2</v>
      </c>
      <c r="J2380" s="8">
        <f>+H2380*E2380</f>
        <v>5536.9440000000004</v>
      </c>
      <c r="K2380" s="8">
        <f>+G2380*I2380</f>
        <v>5360.9701599999999</v>
      </c>
      <c r="L2380" s="11">
        <f>+K2380-J2380</f>
        <v>-175.97384000000056</v>
      </c>
    </row>
    <row r="2381" spans="1:12" x14ac:dyDescent="0.25">
      <c r="A2381" s="6">
        <v>83</v>
      </c>
      <c r="B2381" s="6" t="s">
        <v>31</v>
      </c>
      <c r="C2381" s="6" t="str">
        <f>A2381&amp;B2381</f>
        <v>83CHESTNUT DR</v>
      </c>
      <c r="D2381" s="7">
        <v>208950</v>
      </c>
      <c r="E2381" s="7">
        <v>135870</v>
      </c>
      <c r="F2381" s="8">
        <f>+(D2381-E2381)*0.8*-1</f>
        <v>-58464</v>
      </c>
      <c r="G2381" s="9">
        <f>+F2381+D2381</f>
        <v>150486</v>
      </c>
      <c r="H2381" s="10">
        <v>4.3200000000000002E-2</v>
      </c>
      <c r="I2381" s="10">
        <v>3.8859999999999999E-2</v>
      </c>
      <c r="J2381" s="8">
        <f>+H2381*E2381</f>
        <v>5869.5840000000007</v>
      </c>
      <c r="K2381" s="8">
        <f>+G2381*I2381</f>
        <v>5847.8859599999996</v>
      </c>
      <c r="L2381" s="11">
        <f>+K2381-J2381</f>
        <v>-21.698040000001129</v>
      </c>
    </row>
    <row r="2382" spans="1:12" x14ac:dyDescent="0.25">
      <c r="A2382" s="6">
        <v>83</v>
      </c>
      <c r="B2382" s="6" t="s">
        <v>36</v>
      </c>
      <c r="C2382" s="6" t="str">
        <f>A2382&amp;B2382</f>
        <v>83COMMODORE COMMO</v>
      </c>
      <c r="D2382" s="7">
        <v>170450</v>
      </c>
      <c r="E2382" s="7">
        <v>93170</v>
      </c>
      <c r="F2382" s="8">
        <f>+(D2382-E2382)*0.8*-1</f>
        <v>-61824</v>
      </c>
      <c r="G2382" s="9">
        <f>+F2382+D2382</f>
        <v>108626</v>
      </c>
      <c r="H2382" s="10">
        <v>4.3200000000000002E-2</v>
      </c>
      <c r="I2382" s="10">
        <v>3.8859999999999999E-2</v>
      </c>
      <c r="J2382" s="8">
        <f>+H2382*E2382</f>
        <v>4024.9440000000004</v>
      </c>
      <c r="K2382" s="8">
        <f>+G2382*I2382</f>
        <v>4221.2063600000001</v>
      </c>
      <c r="L2382" s="11">
        <f>+K2382-J2382</f>
        <v>196.26235999999972</v>
      </c>
    </row>
    <row r="2383" spans="1:12" x14ac:dyDescent="0.25">
      <c r="A2383" s="6">
        <v>83</v>
      </c>
      <c r="B2383" s="6" t="s">
        <v>88</v>
      </c>
      <c r="C2383" s="6" t="str">
        <f>A2383&amp;B2383</f>
        <v>83HAROLD AVE</v>
      </c>
      <c r="D2383" s="7">
        <v>246750</v>
      </c>
      <c r="E2383" s="7">
        <v>172690</v>
      </c>
      <c r="F2383" s="8">
        <f>+(D2383-E2383)*0.8*-1</f>
        <v>-59248</v>
      </c>
      <c r="G2383" s="9">
        <f>+F2383+D2383</f>
        <v>187502</v>
      </c>
      <c r="H2383" s="10">
        <v>4.3200000000000002E-2</v>
      </c>
      <c r="I2383" s="10">
        <v>3.8859999999999999E-2</v>
      </c>
      <c r="J2383" s="8">
        <f>+H2383*E2383</f>
        <v>7460.2080000000005</v>
      </c>
      <c r="K2383" s="8">
        <f>+G2383*I2383</f>
        <v>7286.3277199999993</v>
      </c>
      <c r="L2383" s="11">
        <f>+K2383-J2383</f>
        <v>-173.88028000000122</v>
      </c>
    </row>
    <row r="2384" spans="1:12" x14ac:dyDescent="0.25">
      <c r="A2384" s="6">
        <v>83</v>
      </c>
      <c r="B2384" s="6" t="s">
        <v>91</v>
      </c>
      <c r="C2384" s="6" t="str">
        <f>A2384&amp;B2384</f>
        <v>83HAWTHORNE AVE</v>
      </c>
      <c r="D2384" s="7">
        <v>180460</v>
      </c>
      <c r="E2384" s="7">
        <v>145740</v>
      </c>
      <c r="F2384" s="8">
        <f>+(D2384-E2384)*0.8*-1</f>
        <v>-27776</v>
      </c>
      <c r="G2384" s="9">
        <f>+F2384+D2384</f>
        <v>152684</v>
      </c>
      <c r="H2384" s="10">
        <v>4.3200000000000002E-2</v>
      </c>
      <c r="I2384" s="10">
        <v>3.8859999999999999E-2</v>
      </c>
      <c r="J2384" s="8">
        <f>+H2384*E2384</f>
        <v>6295.9680000000008</v>
      </c>
      <c r="K2384" s="8">
        <f>+G2384*I2384</f>
        <v>5933.3002399999996</v>
      </c>
      <c r="L2384" s="11">
        <f>+K2384-J2384</f>
        <v>-362.66776000000118</v>
      </c>
    </row>
    <row r="2385" spans="1:12" x14ac:dyDescent="0.25">
      <c r="A2385" s="6">
        <v>83</v>
      </c>
      <c r="B2385" s="6" t="s">
        <v>199</v>
      </c>
      <c r="C2385" s="6" t="str">
        <f>A2385&amp;B2385</f>
        <v>83ORANGEWOOD WEST</v>
      </c>
      <c r="D2385" s="7">
        <v>185360</v>
      </c>
      <c r="E2385" s="7">
        <v>92120</v>
      </c>
      <c r="F2385" s="8">
        <f>+(D2385-E2385)*0.8*-1</f>
        <v>-74592</v>
      </c>
      <c r="G2385" s="9">
        <f>+F2385+D2385</f>
        <v>110768</v>
      </c>
      <c r="H2385" s="10">
        <v>4.3200000000000002E-2</v>
      </c>
      <c r="I2385" s="10">
        <v>3.8859999999999999E-2</v>
      </c>
      <c r="J2385" s="8">
        <f>+H2385*E2385</f>
        <v>3979.5840000000003</v>
      </c>
      <c r="K2385" s="8">
        <f>+G2385*I2385</f>
        <v>4304.4444800000001</v>
      </c>
      <c r="L2385" s="11">
        <f>+K2385-J2385</f>
        <v>324.86047999999982</v>
      </c>
    </row>
    <row r="2386" spans="1:12" x14ac:dyDescent="0.25">
      <c r="A2386" s="6">
        <v>83</v>
      </c>
      <c r="B2386" s="6" t="s">
        <v>201</v>
      </c>
      <c r="C2386" s="6" t="str">
        <f>A2386&amp;B2386</f>
        <v>83PARK AVE</v>
      </c>
      <c r="D2386" s="7">
        <v>235060</v>
      </c>
      <c r="E2386" s="7">
        <v>171780</v>
      </c>
      <c r="F2386" s="8">
        <f>+(D2386-E2386)*0.8*-1</f>
        <v>-50624</v>
      </c>
      <c r="G2386" s="9">
        <f>+F2386+D2386</f>
        <v>184436</v>
      </c>
      <c r="H2386" s="10">
        <v>4.3200000000000002E-2</v>
      </c>
      <c r="I2386" s="10">
        <v>3.8859999999999999E-2</v>
      </c>
      <c r="J2386" s="8">
        <f>+H2386*E2386</f>
        <v>7420.8960000000006</v>
      </c>
      <c r="K2386" s="8">
        <f>+G2386*I2386</f>
        <v>7167.1829600000001</v>
      </c>
      <c r="L2386" s="11">
        <f>+K2386-J2386</f>
        <v>-253.71304000000055</v>
      </c>
    </row>
    <row r="2387" spans="1:12" x14ac:dyDescent="0.25">
      <c r="A2387" s="6">
        <v>83</v>
      </c>
      <c r="B2387" s="6" t="s">
        <v>226</v>
      </c>
      <c r="C2387" s="6" t="str">
        <f>A2387&amp;B2387</f>
        <v>83SMITH ST</v>
      </c>
      <c r="D2387" s="7">
        <v>214690</v>
      </c>
      <c r="E2387" s="7">
        <v>116410</v>
      </c>
      <c r="F2387" s="8">
        <f>+(D2387-E2387)*0.8*-1</f>
        <v>-78624</v>
      </c>
      <c r="G2387" s="9">
        <f>+F2387+D2387</f>
        <v>136066</v>
      </c>
      <c r="H2387" s="10">
        <v>4.3200000000000002E-2</v>
      </c>
      <c r="I2387" s="10">
        <v>3.8859999999999999E-2</v>
      </c>
      <c r="J2387" s="8">
        <f>+H2387*E2387</f>
        <v>5028.9120000000003</v>
      </c>
      <c r="K2387" s="8">
        <f>+G2387*I2387</f>
        <v>5287.5247600000002</v>
      </c>
      <c r="L2387" s="11">
        <f>+K2387-J2387</f>
        <v>258.61275999999998</v>
      </c>
    </row>
    <row r="2388" spans="1:12" x14ac:dyDescent="0.25">
      <c r="A2388" s="6">
        <v>83</v>
      </c>
      <c r="B2388" s="6" t="s">
        <v>234</v>
      </c>
      <c r="C2388" s="6" t="str">
        <f>A2388&amp;B2388</f>
        <v>83SUMMIT COMMONS</v>
      </c>
      <c r="D2388" s="7">
        <v>206360</v>
      </c>
      <c r="E2388" s="7">
        <v>110460</v>
      </c>
      <c r="F2388" s="8">
        <f>+(D2388-E2388)*0.8*-1</f>
        <v>-76720</v>
      </c>
      <c r="G2388" s="9">
        <f>+F2388+D2388</f>
        <v>129640</v>
      </c>
      <c r="H2388" s="10">
        <v>4.3200000000000002E-2</v>
      </c>
      <c r="I2388" s="10">
        <v>3.8859999999999999E-2</v>
      </c>
      <c r="J2388" s="8">
        <f>+H2388*E2388</f>
        <v>4771.8720000000003</v>
      </c>
      <c r="K2388" s="8">
        <f>+G2388*I2388</f>
        <v>5037.8103999999994</v>
      </c>
      <c r="L2388" s="11">
        <f>+K2388-J2388</f>
        <v>265.93839999999909</v>
      </c>
    </row>
    <row r="2389" spans="1:12" x14ac:dyDescent="0.25">
      <c r="A2389" s="6">
        <v>84</v>
      </c>
      <c r="B2389" s="6" t="s">
        <v>36</v>
      </c>
      <c r="C2389" s="6" t="str">
        <f>A2389&amp;B2389</f>
        <v>84COMMODORE COMMO</v>
      </c>
      <c r="D2389" s="7">
        <v>170450</v>
      </c>
      <c r="E2389" s="7">
        <v>93170</v>
      </c>
      <c r="F2389" s="8">
        <f>+(D2389-E2389)*0.8*-1</f>
        <v>-61824</v>
      </c>
      <c r="G2389" s="9">
        <f>+F2389+D2389</f>
        <v>108626</v>
      </c>
      <c r="H2389" s="10">
        <v>4.3200000000000002E-2</v>
      </c>
      <c r="I2389" s="10">
        <v>3.8859999999999999E-2</v>
      </c>
      <c r="J2389" s="8">
        <f>+H2389*E2389</f>
        <v>4024.9440000000004</v>
      </c>
      <c r="K2389" s="8">
        <f>+G2389*I2389</f>
        <v>4221.2063600000001</v>
      </c>
      <c r="L2389" s="11">
        <f>+K2389-J2389</f>
        <v>196.26235999999972</v>
      </c>
    </row>
    <row r="2390" spans="1:12" x14ac:dyDescent="0.25">
      <c r="A2390" s="6">
        <v>84</v>
      </c>
      <c r="B2390" s="6" t="s">
        <v>66</v>
      </c>
      <c r="C2390" s="6" t="str">
        <f>A2390&amp;B2390</f>
        <v>84EMMETT AVE</v>
      </c>
      <c r="D2390" s="7">
        <v>248290</v>
      </c>
      <c r="E2390" s="7">
        <v>178080</v>
      </c>
      <c r="F2390" s="8">
        <f>+(D2390-E2390)*0.8*-1</f>
        <v>-56168</v>
      </c>
      <c r="G2390" s="9">
        <f>+F2390+D2390</f>
        <v>192122</v>
      </c>
      <c r="H2390" s="10">
        <v>4.3200000000000002E-2</v>
      </c>
      <c r="I2390" s="10">
        <v>3.8859999999999999E-2</v>
      </c>
      <c r="J2390" s="8">
        <f>+H2390*E2390</f>
        <v>7693.0560000000005</v>
      </c>
      <c r="K2390" s="8">
        <f>+G2390*I2390</f>
        <v>7465.8609200000001</v>
      </c>
      <c r="L2390" s="11">
        <f>+K2390-J2390</f>
        <v>-227.19508000000042</v>
      </c>
    </row>
    <row r="2391" spans="1:12" x14ac:dyDescent="0.25">
      <c r="A2391" s="12">
        <v>84</v>
      </c>
      <c r="B2391" s="12" t="s">
        <v>180</v>
      </c>
      <c r="C2391" s="6" t="str">
        <f>A2391&amp;B2391</f>
        <v>84MARSHALL LANE</v>
      </c>
      <c r="D2391" s="13">
        <v>204890</v>
      </c>
      <c r="E2391" s="13">
        <v>133980</v>
      </c>
      <c r="F2391" s="8">
        <f>+(D2391-E2391)*0.8*-1</f>
        <v>-56728</v>
      </c>
      <c r="G2391" s="9">
        <f>+F2391+D2391</f>
        <v>148162</v>
      </c>
      <c r="H2391" s="10">
        <v>4.3200000000000002E-2</v>
      </c>
      <c r="I2391" s="10">
        <v>3.8859999999999999E-2</v>
      </c>
      <c r="J2391" s="8">
        <f>+H2391*E2391</f>
        <v>5787.9360000000006</v>
      </c>
      <c r="K2391" s="8">
        <f>+G2391*I2391</f>
        <v>5757.5753199999999</v>
      </c>
      <c r="L2391" s="11">
        <f>+K2391-J2391</f>
        <v>-30.360680000000684</v>
      </c>
    </row>
    <row r="2392" spans="1:12" x14ac:dyDescent="0.25">
      <c r="A2392" s="6">
        <v>84</v>
      </c>
      <c r="B2392" s="6" t="s">
        <v>190</v>
      </c>
      <c r="C2392" s="6" t="str">
        <f>A2392&amp;B2392</f>
        <v>84NEW HAVEN AVE</v>
      </c>
      <c r="D2392" s="7">
        <v>191660</v>
      </c>
      <c r="E2392" s="7">
        <v>132300</v>
      </c>
      <c r="F2392" s="8">
        <f>+(D2392-E2392)*0.8*-1</f>
        <v>-47488</v>
      </c>
      <c r="G2392" s="9">
        <f>+F2392+D2392</f>
        <v>144172</v>
      </c>
      <c r="H2392" s="10">
        <v>4.3200000000000002E-2</v>
      </c>
      <c r="I2392" s="10">
        <v>3.8859999999999999E-2</v>
      </c>
      <c r="J2392" s="8">
        <f>+H2392*E2392</f>
        <v>5715.3600000000006</v>
      </c>
      <c r="K2392" s="8">
        <f>+G2392*I2392</f>
        <v>5602.5239199999996</v>
      </c>
      <c r="L2392" s="11">
        <f>+K2392-J2392</f>
        <v>-112.83608000000095</v>
      </c>
    </row>
    <row r="2393" spans="1:12" x14ac:dyDescent="0.25">
      <c r="A2393" s="6">
        <v>84</v>
      </c>
      <c r="B2393" s="6" t="s">
        <v>199</v>
      </c>
      <c r="C2393" s="6" t="str">
        <f>A2393&amp;B2393</f>
        <v>84ORANGEWOOD WEST</v>
      </c>
      <c r="D2393" s="7">
        <v>194040</v>
      </c>
      <c r="E2393" s="7">
        <v>114730</v>
      </c>
      <c r="F2393" s="8">
        <f>+(D2393-E2393)*0.8*-1</f>
        <v>-63448</v>
      </c>
      <c r="G2393" s="9">
        <f>+F2393+D2393</f>
        <v>130592</v>
      </c>
      <c r="H2393" s="10">
        <v>4.3200000000000002E-2</v>
      </c>
      <c r="I2393" s="10">
        <v>3.8859999999999999E-2</v>
      </c>
      <c r="J2393" s="8">
        <f>+H2393*E2393</f>
        <v>4956.3360000000002</v>
      </c>
      <c r="K2393" s="8">
        <f>+G2393*I2393</f>
        <v>5074.80512</v>
      </c>
      <c r="L2393" s="11">
        <f>+K2393-J2393</f>
        <v>118.46911999999975</v>
      </c>
    </row>
    <row r="2394" spans="1:12" x14ac:dyDescent="0.25">
      <c r="A2394" s="6">
        <v>84</v>
      </c>
      <c r="B2394" s="6" t="s">
        <v>219</v>
      </c>
      <c r="C2394" s="6" t="str">
        <f>A2394&amp;B2394</f>
        <v>84SEYMOUR AVE</v>
      </c>
      <c r="D2394" s="7">
        <v>303660</v>
      </c>
      <c r="E2394" s="7">
        <v>190890</v>
      </c>
      <c r="F2394" s="8">
        <f>+(D2394-E2394)*0.8*-1</f>
        <v>-90216</v>
      </c>
      <c r="G2394" s="9">
        <f>+F2394+D2394</f>
        <v>213444</v>
      </c>
      <c r="H2394" s="10">
        <v>4.3200000000000002E-2</v>
      </c>
      <c r="I2394" s="10">
        <v>3.8859999999999999E-2</v>
      </c>
      <c r="J2394" s="8">
        <f>+H2394*E2394</f>
        <v>8246.4480000000003</v>
      </c>
      <c r="K2394" s="8">
        <f>+G2394*I2394</f>
        <v>8294.4338399999997</v>
      </c>
      <c r="L2394" s="11">
        <f>+K2394-J2394</f>
        <v>47.985839999999371</v>
      </c>
    </row>
    <row r="2395" spans="1:12" x14ac:dyDescent="0.25">
      <c r="A2395" s="6">
        <v>84</v>
      </c>
      <c r="B2395" s="6" t="s">
        <v>226</v>
      </c>
      <c r="C2395" s="6" t="str">
        <f>A2395&amp;B2395</f>
        <v>84SMITH ST</v>
      </c>
      <c r="D2395" s="7">
        <v>254800</v>
      </c>
      <c r="E2395" s="7">
        <v>174300</v>
      </c>
      <c r="F2395" s="8">
        <f>+(D2395-E2395)*0.8*-1</f>
        <v>-64400</v>
      </c>
      <c r="G2395" s="9">
        <f>+F2395+D2395</f>
        <v>190400</v>
      </c>
      <c r="H2395" s="10">
        <v>4.3200000000000002E-2</v>
      </c>
      <c r="I2395" s="10">
        <v>3.8859999999999999E-2</v>
      </c>
      <c r="J2395" s="8">
        <f>+H2395*E2395</f>
        <v>7529.76</v>
      </c>
      <c r="K2395" s="8">
        <f>+G2395*I2395</f>
        <v>7398.9439999999995</v>
      </c>
      <c r="L2395" s="11">
        <f>+K2395-J2395</f>
        <v>-130.81600000000071</v>
      </c>
    </row>
    <row r="2396" spans="1:12" x14ac:dyDescent="0.25">
      <c r="A2396" s="6">
        <v>84</v>
      </c>
      <c r="B2396" s="6" t="s">
        <v>234</v>
      </c>
      <c r="C2396" s="6" t="str">
        <f>A2396&amp;B2396</f>
        <v>84SUMMIT COMMONS</v>
      </c>
      <c r="D2396" s="7">
        <v>203000</v>
      </c>
      <c r="E2396" s="7">
        <v>96670</v>
      </c>
      <c r="F2396" s="8">
        <f>+(D2396-E2396)*0.8*-1</f>
        <v>-85064</v>
      </c>
      <c r="G2396" s="9">
        <f>+F2396+D2396</f>
        <v>117936</v>
      </c>
      <c r="H2396" s="10">
        <v>4.3200000000000002E-2</v>
      </c>
      <c r="I2396" s="10">
        <v>3.8859999999999999E-2</v>
      </c>
      <c r="J2396" s="8">
        <f>+H2396*E2396</f>
        <v>4176.1440000000002</v>
      </c>
      <c r="K2396" s="8">
        <f>+G2396*I2396</f>
        <v>4582.9929599999996</v>
      </c>
      <c r="L2396" s="11">
        <f>+K2396-J2396</f>
        <v>406.84895999999935</v>
      </c>
    </row>
    <row r="2397" spans="1:12" x14ac:dyDescent="0.25">
      <c r="A2397" s="6">
        <v>85</v>
      </c>
      <c r="B2397" s="6" t="s">
        <v>36</v>
      </c>
      <c r="C2397" s="6" t="str">
        <f>A2397&amp;B2397</f>
        <v>85COMMODORE COMMO</v>
      </c>
      <c r="D2397" s="7">
        <v>172620</v>
      </c>
      <c r="E2397" s="7">
        <v>93170</v>
      </c>
      <c r="F2397" s="8">
        <f>+(D2397-E2397)*0.8*-1</f>
        <v>-63560</v>
      </c>
      <c r="G2397" s="9">
        <f>+F2397+D2397</f>
        <v>109060</v>
      </c>
      <c r="H2397" s="10">
        <v>4.3200000000000002E-2</v>
      </c>
      <c r="I2397" s="10">
        <v>3.8859999999999999E-2</v>
      </c>
      <c r="J2397" s="8">
        <f>+H2397*E2397</f>
        <v>4024.9440000000004</v>
      </c>
      <c r="K2397" s="8">
        <f>+G2397*I2397</f>
        <v>4238.0716000000002</v>
      </c>
      <c r="L2397" s="11">
        <f>+K2397-J2397</f>
        <v>213.1275999999998</v>
      </c>
    </row>
    <row r="2398" spans="1:12" x14ac:dyDescent="0.25">
      <c r="A2398" s="6">
        <v>85</v>
      </c>
      <c r="B2398" s="6" t="s">
        <v>103</v>
      </c>
      <c r="C2398" s="6" t="str">
        <f>A2398&amp;B2398</f>
        <v>85IDA AVE</v>
      </c>
      <c r="D2398" s="7">
        <v>200340</v>
      </c>
      <c r="E2398" s="7">
        <v>135240</v>
      </c>
      <c r="F2398" s="8">
        <f>+(D2398-E2398)*0.8*-1</f>
        <v>-52080</v>
      </c>
      <c r="G2398" s="9">
        <f>+F2398+D2398</f>
        <v>148260</v>
      </c>
      <c r="H2398" s="10">
        <v>4.3200000000000002E-2</v>
      </c>
      <c r="I2398" s="10">
        <v>3.8859999999999999E-2</v>
      </c>
      <c r="J2398" s="8">
        <f>+H2398*E2398</f>
        <v>5842.3680000000004</v>
      </c>
      <c r="K2398" s="8">
        <f>+G2398*I2398</f>
        <v>5761.3836000000001</v>
      </c>
      <c r="L2398" s="11">
        <f>+K2398-J2398</f>
        <v>-80.984400000000278</v>
      </c>
    </row>
    <row r="2399" spans="1:12" x14ac:dyDescent="0.25">
      <c r="A2399" s="6">
        <v>85</v>
      </c>
      <c r="B2399" s="6" t="s">
        <v>104</v>
      </c>
      <c r="C2399" s="6" t="str">
        <f>A2399&amp;B2399</f>
        <v>85INDIAN AVE</v>
      </c>
      <c r="D2399" s="7">
        <v>221830</v>
      </c>
      <c r="E2399" s="7">
        <v>141890</v>
      </c>
      <c r="F2399" s="8">
        <f>+(D2399-E2399)*0.8*-1</f>
        <v>-63952</v>
      </c>
      <c r="G2399" s="9">
        <f>+F2399+D2399</f>
        <v>157878</v>
      </c>
      <c r="H2399" s="10">
        <v>4.3200000000000002E-2</v>
      </c>
      <c r="I2399" s="10">
        <v>3.8859999999999999E-2</v>
      </c>
      <c r="J2399" s="8">
        <f>+H2399*E2399</f>
        <v>6129.6480000000001</v>
      </c>
      <c r="K2399" s="8">
        <f>+G2399*I2399</f>
        <v>6135.1390799999999</v>
      </c>
      <c r="L2399" s="11">
        <f>+K2399-J2399</f>
        <v>5.4910799999997835</v>
      </c>
    </row>
    <row r="2400" spans="1:12" x14ac:dyDescent="0.25">
      <c r="A2400" s="6">
        <v>85</v>
      </c>
      <c r="B2400" s="6" t="s">
        <v>199</v>
      </c>
      <c r="C2400" s="6" t="str">
        <f>A2400&amp;B2400</f>
        <v>85ORANGEWOOD WEST</v>
      </c>
      <c r="D2400" s="7">
        <v>190960</v>
      </c>
      <c r="E2400" s="7">
        <v>113750</v>
      </c>
      <c r="F2400" s="8">
        <f>+(D2400-E2400)*0.8*-1</f>
        <v>-61768</v>
      </c>
      <c r="G2400" s="9">
        <f>+F2400+D2400</f>
        <v>129192</v>
      </c>
      <c r="H2400" s="10">
        <v>4.3200000000000002E-2</v>
      </c>
      <c r="I2400" s="10">
        <v>3.8859999999999999E-2</v>
      </c>
      <c r="J2400" s="8">
        <f>+H2400*E2400</f>
        <v>4914</v>
      </c>
      <c r="K2400" s="8">
        <f>+G2400*I2400</f>
        <v>5020.4011199999995</v>
      </c>
      <c r="L2400" s="11">
        <f>+K2400-J2400</f>
        <v>106.40111999999954</v>
      </c>
    </row>
    <row r="2401" spans="1:12" x14ac:dyDescent="0.25">
      <c r="A2401" s="6">
        <v>85</v>
      </c>
      <c r="B2401" s="6" t="s">
        <v>227</v>
      </c>
      <c r="C2401" s="6" t="str">
        <f>A2401&amp;B2401</f>
        <v>85SODOM LANE</v>
      </c>
      <c r="D2401" s="7">
        <v>354900</v>
      </c>
      <c r="E2401" s="7">
        <v>154490</v>
      </c>
      <c r="F2401" s="8">
        <f>+(D2401-E2401)*0.8*-1</f>
        <v>-160328</v>
      </c>
      <c r="G2401" s="9">
        <f>+F2401+D2401</f>
        <v>194572</v>
      </c>
      <c r="H2401" s="10">
        <v>4.3200000000000002E-2</v>
      </c>
      <c r="I2401" s="10">
        <v>3.8859999999999999E-2</v>
      </c>
      <c r="J2401" s="8">
        <f>+H2401*E2401</f>
        <v>6673.9680000000008</v>
      </c>
      <c r="K2401" s="8">
        <f>+G2401*I2401</f>
        <v>7561.0679199999995</v>
      </c>
      <c r="L2401" s="11">
        <f>+K2401-J2401</f>
        <v>887.09991999999875</v>
      </c>
    </row>
    <row r="2402" spans="1:12" x14ac:dyDescent="0.25">
      <c r="A2402" s="6">
        <v>85</v>
      </c>
      <c r="B2402" s="6" t="s">
        <v>234</v>
      </c>
      <c r="C2402" s="6" t="str">
        <f>A2402&amp;B2402</f>
        <v>85SUMMIT COMMONS</v>
      </c>
      <c r="D2402" s="7">
        <v>203000</v>
      </c>
      <c r="E2402" s="7">
        <v>109900</v>
      </c>
      <c r="F2402" s="8">
        <f>+(D2402-E2402)*0.8*-1</f>
        <v>-74480</v>
      </c>
      <c r="G2402" s="9">
        <f>+F2402+D2402</f>
        <v>128520</v>
      </c>
      <c r="H2402" s="10">
        <v>4.3200000000000002E-2</v>
      </c>
      <c r="I2402" s="10">
        <v>3.8859999999999999E-2</v>
      </c>
      <c r="J2402" s="8">
        <f>+H2402*E2402</f>
        <v>4747.68</v>
      </c>
      <c r="K2402" s="8">
        <f>+G2402*I2402</f>
        <v>4994.2871999999998</v>
      </c>
      <c r="L2402" s="11">
        <f>+K2402-J2402</f>
        <v>246.60719999999947</v>
      </c>
    </row>
    <row r="2403" spans="1:12" x14ac:dyDescent="0.25">
      <c r="A2403" s="6">
        <v>85</v>
      </c>
      <c r="B2403" s="6" t="s">
        <v>235</v>
      </c>
      <c r="C2403" s="6" t="str">
        <f>A2403&amp;B2403</f>
        <v>85SUMMIT ST</v>
      </c>
      <c r="D2403" s="7">
        <v>295960</v>
      </c>
      <c r="E2403" s="7">
        <v>172620</v>
      </c>
      <c r="F2403" s="8">
        <f>+(D2403-E2403)*0.8*-1</f>
        <v>-98672</v>
      </c>
      <c r="G2403" s="9">
        <f>+F2403+D2403</f>
        <v>197288</v>
      </c>
      <c r="H2403" s="10">
        <v>4.3200000000000002E-2</v>
      </c>
      <c r="I2403" s="10">
        <v>3.8859999999999999E-2</v>
      </c>
      <c r="J2403" s="8">
        <f>+H2403*E2403</f>
        <v>7457.1840000000002</v>
      </c>
      <c r="K2403" s="8">
        <f>+G2403*I2403</f>
        <v>7666.61168</v>
      </c>
      <c r="L2403" s="11">
        <f>+K2403-J2403</f>
        <v>209.42767999999978</v>
      </c>
    </row>
    <row r="2404" spans="1:12" x14ac:dyDescent="0.25">
      <c r="A2404" s="6">
        <v>86</v>
      </c>
      <c r="B2404" s="6" t="s">
        <v>24</v>
      </c>
      <c r="C2404" s="6" t="str">
        <f>A2404&amp;B2404</f>
        <v>86CAROLINE ST</v>
      </c>
      <c r="D2404" s="7">
        <v>201600</v>
      </c>
      <c r="E2404" s="7">
        <v>106050</v>
      </c>
      <c r="F2404" s="8">
        <f>+(D2404-E2404)*0.8*-1</f>
        <v>-76440</v>
      </c>
      <c r="G2404" s="9">
        <f>+F2404+D2404</f>
        <v>125160</v>
      </c>
      <c r="H2404" s="10">
        <v>4.3200000000000002E-2</v>
      </c>
      <c r="I2404" s="10">
        <v>3.8859999999999999E-2</v>
      </c>
      <c r="J2404" s="8">
        <f>+H2404*E2404</f>
        <v>4581.3600000000006</v>
      </c>
      <c r="K2404" s="8">
        <f>+G2404*I2404</f>
        <v>4863.7175999999999</v>
      </c>
      <c r="L2404" s="11">
        <f>+K2404-J2404</f>
        <v>282.35759999999937</v>
      </c>
    </row>
    <row r="2405" spans="1:12" x14ac:dyDescent="0.25">
      <c r="A2405" s="6">
        <v>86</v>
      </c>
      <c r="B2405" s="6" t="s">
        <v>31</v>
      </c>
      <c r="C2405" s="6" t="str">
        <f>A2405&amp;B2405</f>
        <v>86CHESTNUT DR</v>
      </c>
      <c r="D2405" s="7">
        <v>272510</v>
      </c>
      <c r="E2405" s="7">
        <v>171920</v>
      </c>
      <c r="F2405" s="8">
        <f>+(D2405-E2405)*0.8*-1</f>
        <v>-80472</v>
      </c>
      <c r="G2405" s="9">
        <f>+F2405+D2405</f>
        <v>192038</v>
      </c>
      <c r="H2405" s="10">
        <v>4.3200000000000002E-2</v>
      </c>
      <c r="I2405" s="10">
        <v>3.8859999999999999E-2</v>
      </c>
      <c r="J2405" s="8">
        <f>+H2405*E2405</f>
        <v>7426.9440000000004</v>
      </c>
      <c r="K2405" s="8">
        <f>+G2405*I2405</f>
        <v>7462.5966799999997</v>
      </c>
      <c r="L2405" s="11">
        <f>+K2405-J2405</f>
        <v>35.652679999999236</v>
      </c>
    </row>
    <row r="2406" spans="1:12" x14ac:dyDescent="0.25">
      <c r="A2406" s="6">
        <v>86</v>
      </c>
      <c r="B2406" s="6" t="s">
        <v>36</v>
      </c>
      <c r="C2406" s="6" t="str">
        <f>A2406&amp;B2406</f>
        <v>86COMMODORE COMMO</v>
      </c>
      <c r="D2406" s="7">
        <v>172620</v>
      </c>
      <c r="E2406" s="7">
        <v>93170</v>
      </c>
      <c r="F2406" s="8">
        <f>+(D2406-E2406)*0.8*-1</f>
        <v>-63560</v>
      </c>
      <c r="G2406" s="9">
        <f>+F2406+D2406</f>
        <v>109060</v>
      </c>
      <c r="H2406" s="10">
        <v>4.3200000000000002E-2</v>
      </c>
      <c r="I2406" s="10">
        <v>3.8859999999999999E-2</v>
      </c>
      <c r="J2406" s="8">
        <f>+H2406*E2406</f>
        <v>4024.9440000000004</v>
      </c>
      <c r="K2406" s="8">
        <f>+G2406*I2406</f>
        <v>4238.0716000000002</v>
      </c>
      <c r="L2406" s="11">
        <f>+K2406-J2406</f>
        <v>213.1275999999998</v>
      </c>
    </row>
    <row r="2407" spans="1:12" x14ac:dyDescent="0.25">
      <c r="A2407" s="6">
        <v>86</v>
      </c>
      <c r="B2407" s="6" t="s">
        <v>87</v>
      </c>
      <c r="C2407" s="6" t="str">
        <f>A2407&amp;B2407</f>
        <v>86GROVE AVE</v>
      </c>
      <c r="D2407" s="7">
        <v>188440</v>
      </c>
      <c r="E2407" s="7">
        <v>122080</v>
      </c>
      <c r="F2407" s="8">
        <f>+(D2407-E2407)*0.8*-1</f>
        <v>-53088</v>
      </c>
      <c r="G2407" s="9">
        <f>+F2407+D2407</f>
        <v>135352</v>
      </c>
      <c r="H2407" s="10">
        <v>4.3200000000000002E-2</v>
      </c>
      <c r="I2407" s="10">
        <v>3.8859999999999999E-2</v>
      </c>
      <c r="J2407" s="8">
        <f>+H2407*E2407</f>
        <v>5273.8560000000007</v>
      </c>
      <c r="K2407" s="8">
        <f>+G2407*I2407</f>
        <v>5259.7787200000002</v>
      </c>
      <c r="L2407" s="11">
        <f>+K2407-J2407</f>
        <v>-14.077280000000428</v>
      </c>
    </row>
    <row r="2408" spans="1:12" x14ac:dyDescent="0.25">
      <c r="A2408" s="6">
        <v>86</v>
      </c>
      <c r="B2408" s="6" t="s">
        <v>103</v>
      </c>
      <c r="C2408" s="6" t="str">
        <f>A2408&amp;B2408</f>
        <v>86IDA AVE</v>
      </c>
      <c r="D2408" s="7">
        <v>216090</v>
      </c>
      <c r="E2408" s="7">
        <v>140280</v>
      </c>
      <c r="F2408" s="8">
        <f>+(D2408-E2408)*0.8*-1</f>
        <v>-60648</v>
      </c>
      <c r="G2408" s="9">
        <f>+F2408+D2408</f>
        <v>155442</v>
      </c>
      <c r="H2408" s="10">
        <v>4.3200000000000002E-2</v>
      </c>
      <c r="I2408" s="10">
        <v>3.8859999999999999E-2</v>
      </c>
      <c r="J2408" s="8">
        <f>+H2408*E2408</f>
        <v>6060.0960000000005</v>
      </c>
      <c r="K2408" s="8">
        <f>+G2408*I2408</f>
        <v>6040.4761199999994</v>
      </c>
      <c r="L2408" s="11">
        <f>+K2408-J2408</f>
        <v>-19.619880000001103</v>
      </c>
    </row>
    <row r="2409" spans="1:12" x14ac:dyDescent="0.25">
      <c r="A2409" s="6">
        <v>86</v>
      </c>
      <c r="B2409" s="6" t="s">
        <v>109</v>
      </c>
      <c r="C2409" s="6" t="str">
        <f>A2409&amp;B2409</f>
        <v>86KINGS COURT</v>
      </c>
      <c r="D2409" s="7">
        <v>216090</v>
      </c>
      <c r="E2409" s="7">
        <v>124600</v>
      </c>
      <c r="F2409" s="8">
        <f>+(D2409-E2409)*0.8*-1</f>
        <v>-73192</v>
      </c>
      <c r="G2409" s="9">
        <f>+F2409+D2409</f>
        <v>142898</v>
      </c>
      <c r="H2409" s="10">
        <v>4.3200000000000002E-2</v>
      </c>
      <c r="I2409" s="10">
        <v>3.8859999999999999E-2</v>
      </c>
      <c r="J2409" s="8">
        <f>+H2409*E2409</f>
        <v>5382.72</v>
      </c>
      <c r="K2409" s="8">
        <f>+G2409*I2409</f>
        <v>5553.0162799999998</v>
      </c>
      <c r="L2409" s="11">
        <f>+K2409-J2409</f>
        <v>170.29627999999957</v>
      </c>
    </row>
    <row r="2410" spans="1:12" x14ac:dyDescent="0.25">
      <c r="A2410" s="6">
        <v>86</v>
      </c>
      <c r="B2410" s="6" t="s">
        <v>186</v>
      </c>
      <c r="C2410" s="6" t="str">
        <f>A2410&amp;B2410</f>
        <v>86MOHAWK AVE</v>
      </c>
      <c r="D2410" s="7">
        <v>228550</v>
      </c>
      <c r="E2410" s="7">
        <v>109620</v>
      </c>
      <c r="F2410" s="8">
        <f>+(D2410-E2410)*0.8*-1</f>
        <v>-95144</v>
      </c>
      <c r="G2410" s="9">
        <f>+F2410+D2410</f>
        <v>133406</v>
      </c>
      <c r="H2410" s="10">
        <v>4.3200000000000002E-2</v>
      </c>
      <c r="I2410" s="10">
        <v>3.8859999999999999E-2</v>
      </c>
      <c r="J2410" s="8">
        <f>+H2410*E2410</f>
        <v>4735.5839999999998</v>
      </c>
      <c r="K2410" s="8">
        <f>+G2410*I2410</f>
        <v>5184.1571599999997</v>
      </c>
      <c r="L2410" s="11">
        <f>+K2410-J2410</f>
        <v>448.57315999999992</v>
      </c>
    </row>
    <row r="2411" spans="1:12" x14ac:dyDescent="0.25">
      <c r="A2411" s="6">
        <v>86</v>
      </c>
      <c r="B2411" s="6" t="s">
        <v>199</v>
      </c>
      <c r="C2411" s="6" t="str">
        <f>A2411&amp;B2411</f>
        <v>86ORANGEWOOD WEST</v>
      </c>
      <c r="D2411" s="7">
        <v>188580</v>
      </c>
      <c r="E2411" s="7">
        <v>97370</v>
      </c>
      <c r="F2411" s="8">
        <f>+(D2411-E2411)*0.8*-1</f>
        <v>-72968</v>
      </c>
      <c r="G2411" s="9">
        <f>+F2411+D2411</f>
        <v>115612</v>
      </c>
      <c r="H2411" s="10">
        <v>4.3200000000000002E-2</v>
      </c>
      <c r="I2411" s="10">
        <v>3.8859999999999999E-2</v>
      </c>
      <c r="J2411" s="8">
        <f>+H2411*E2411</f>
        <v>4206.384</v>
      </c>
      <c r="K2411" s="8">
        <f>+G2411*I2411</f>
        <v>4492.6823199999999</v>
      </c>
      <c r="L2411" s="11">
        <f>+K2411-J2411</f>
        <v>286.29831999999988</v>
      </c>
    </row>
    <row r="2412" spans="1:12" x14ac:dyDescent="0.25">
      <c r="A2412" s="6">
        <v>86</v>
      </c>
      <c r="B2412" s="6" t="s">
        <v>207</v>
      </c>
      <c r="C2412" s="6" t="str">
        <f>A2412&amp;B2412</f>
        <v>86PLEASANT VIEW RD</v>
      </c>
      <c r="D2412" s="7">
        <v>221970</v>
      </c>
      <c r="E2412" s="7">
        <v>149660</v>
      </c>
      <c r="F2412" s="8">
        <f>+(D2412-E2412)*0.8*-1</f>
        <v>-57848</v>
      </c>
      <c r="G2412" s="9">
        <f>+F2412+D2412</f>
        <v>164122</v>
      </c>
      <c r="H2412" s="10">
        <v>4.3200000000000002E-2</v>
      </c>
      <c r="I2412" s="10">
        <v>3.8859999999999999E-2</v>
      </c>
      <c r="J2412" s="8">
        <f>+H2412*E2412</f>
        <v>6465.3119999999999</v>
      </c>
      <c r="K2412" s="8">
        <f>+G2412*I2412</f>
        <v>6377.7809200000002</v>
      </c>
      <c r="L2412" s="11">
        <f>+K2412-J2412</f>
        <v>-87.531079999999747</v>
      </c>
    </row>
    <row r="2413" spans="1:12" x14ac:dyDescent="0.25">
      <c r="A2413" s="6">
        <v>86</v>
      </c>
      <c r="B2413" s="6" t="s">
        <v>219</v>
      </c>
      <c r="C2413" s="6" t="str">
        <f>A2413&amp;B2413</f>
        <v>86SEYMOUR AVE</v>
      </c>
      <c r="D2413" s="7">
        <v>253680</v>
      </c>
      <c r="E2413" s="7">
        <v>161910</v>
      </c>
      <c r="F2413" s="8">
        <f>+(D2413-E2413)*0.8*-1</f>
        <v>-73416</v>
      </c>
      <c r="G2413" s="9">
        <f>+F2413+D2413</f>
        <v>180264</v>
      </c>
      <c r="H2413" s="10">
        <v>4.3200000000000002E-2</v>
      </c>
      <c r="I2413" s="10">
        <v>3.8859999999999999E-2</v>
      </c>
      <c r="J2413" s="8">
        <f>+H2413*E2413</f>
        <v>6994.5120000000006</v>
      </c>
      <c r="K2413" s="8">
        <f>+G2413*I2413</f>
        <v>7005.0590400000001</v>
      </c>
      <c r="L2413" s="11">
        <f>+K2413-J2413</f>
        <v>10.54703999999947</v>
      </c>
    </row>
    <row r="2414" spans="1:12" x14ac:dyDescent="0.25">
      <c r="A2414" s="6">
        <v>86</v>
      </c>
      <c r="B2414" s="6" t="s">
        <v>234</v>
      </c>
      <c r="C2414" s="6" t="str">
        <f>A2414&amp;B2414</f>
        <v>86SUMMIT COMMONS</v>
      </c>
      <c r="D2414" s="7">
        <v>206360</v>
      </c>
      <c r="E2414" s="7">
        <v>110460</v>
      </c>
      <c r="F2414" s="8">
        <f>+(D2414-E2414)*0.8*-1</f>
        <v>-76720</v>
      </c>
      <c r="G2414" s="9">
        <f>+F2414+D2414</f>
        <v>129640</v>
      </c>
      <c r="H2414" s="10">
        <v>4.3200000000000002E-2</v>
      </c>
      <c r="I2414" s="10">
        <v>3.8859999999999999E-2</v>
      </c>
      <c r="J2414" s="8">
        <f>+H2414*E2414</f>
        <v>4771.8720000000003</v>
      </c>
      <c r="K2414" s="8">
        <f>+G2414*I2414</f>
        <v>5037.8103999999994</v>
      </c>
      <c r="L2414" s="11">
        <f>+K2414-J2414</f>
        <v>265.93839999999909</v>
      </c>
    </row>
    <row r="2415" spans="1:12" x14ac:dyDescent="0.25">
      <c r="A2415" s="6">
        <v>86</v>
      </c>
      <c r="B2415" s="6" t="s">
        <v>236</v>
      </c>
      <c r="C2415" s="6" t="str">
        <f>A2415&amp;B2415</f>
        <v>86SUNSET DR</v>
      </c>
      <c r="D2415" s="7">
        <v>252280</v>
      </c>
      <c r="E2415" s="7">
        <v>182630</v>
      </c>
      <c r="F2415" s="8">
        <f>+(D2415-E2415)*0.8*-1</f>
        <v>-55720</v>
      </c>
      <c r="G2415" s="9">
        <f>+F2415+D2415</f>
        <v>196560</v>
      </c>
      <c r="H2415" s="10">
        <v>4.3200000000000002E-2</v>
      </c>
      <c r="I2415" s="10">
        <v>3.8859999999999999E-2</v>
      </c>
      <c r="J2415" s="8">
        <f>+H2415*E2415</f>
        <v>7889.616</v>
      </c>
      <c r="K2415" s="8">
        <f>+G2415*I2415</f>
        <v>7638.3215999999993</v>
      </c>
      <c r="L2415" s="11">
        <f>+K2415-J2415</f>
        <v>-251.29440000000068</v>
      </c>
    </row>
    <row r="2416" spans="1:12" x14ac:dyDescent="0.25">
      <c r="A2416" s="6">
        <v>87</v>
      </c>
      <c r="B2416" s="6" t="s">
        <v>36</v>
      </c>
      <c r="C2416" s="6" t="str">
        <f>A2416&amp;B2416</f>
        <v>87COMMODORE COMMO</v>
      </c>
      <c r="D2416" s="7">
        <v>172620</v>
      </c>
      <c r="E2416" s="7">
        <v>93170</v>
      </c>
      <c r="F2416" s="8">
        <f>+(D2416-E2416)*0.8*-1</f>
        <v>-63560</v>
      </c>
      <c r="G2416" s="9">
        <f>+F2416+D2416</f>
        <v>109060</v>
      </c>
      <c r="H2416" s="10">
        <v>4.3200000000000002E-2</v>
      </c>
      <c r="I2416" s="10">
        <v>3.8859999999999999E-2</v>
      </c>
      <c r="J2416" s="8">
        <f>+H2416*E2416</f>
        <v>4024.9440000000004</v>
      </c>
      <c r="K2416" s="8">
        <f>+G2416*I2416</f>
        <v>4238.0716000000002</v>
      </c>
      <c r="L2416" s="11">
        <f>+K2416-J2416</f>
        <v>213.1275999999998</v>
      </c>
    </row>
    <row r="2417" spans="1:12" x14ac:dyDescent="0.25">
      <c r="A2417" s="6">
        <v>87</v>
      </c>
      <c r="B2417" s="6" t="s">
        <v>48</v>
      </c>
      <c r="C2417" s="6" t="str">
        <f>A2417&amp;B2417</f>
        <v>87DAVID HUMPHREYS</v>
      </c>
      <c r="D2417" s="7">
        <v>199710</v>
      </c>
      <c r="E2417" s="7">
        <v>129780</v>
      </c>
      <c r="F2417" s="8">
        <f>+(D2417-E2417)*0.8*-1</f>
        <v>-55944</v>
      </c>
      <c r="G2417" s="9">
        <f>+F2417+D2417</f>
        <v>143766</v>
      </c>
      <c r="H2417" s="10">
        <v>4.3200000000000002E-2</v>
      </c>
      <c r="I2417" s="10">
        <v>3.8859999999999999E-2</v>
      </c>
      <c r="J2417" s="8">
        <f>+H2417*E2417</f>
        <v>5606.4960000000001</v>
      </c>
      <c r="K2417" s="8">
        <f>+G2417*I2417</f>
        <v>5586.74676</v>
      </c>
      <c r="L2417" s="11">
        <f>+K2417-J2417</f>
        <v>-19.7492400000001</v>
      </c>
    </row>
    <row r="2418" spans="1:12" x14ac:dyDescent="0.25">
      <c r="A2418" s="6">
        <v>87</v>
      </c>
      <c r="B2418" s="6" t="s">
        <v>87</v>
      </c>
      <c r="C2418" s="6" t="str">
        <f>A2418&amp;B2418</f>
        <v>87GROVE AVE</v>
      </c>
      <c r="D2418" s="7">
        <v>341670</v>
      </c>
      <c r="E2418" s="7">
        <v>225330</v>
      </c>
      <c r="F2418" s="8">
        <f>+(D2418-E2418)*0.8*-1</f>
        <v>-93072</v>
      </c>
      <c r="G2418" s="9">
        <f>+F2418+D2418</f>
        <v>248598</v>
      </c>
      <c r="H2418" s="10">
        <v>4.3200000000000002E-2</v>
      </c>
      <c r="I2418" s="10">
        <v>3.8859999999999999E-2</v>
      </c>
      <c r="J2418" s="8">
        <f>+H2418*E2418</f>
        <v>9734.2560000000012</v>
      </c>
      <c r="K2418" s="8">
        <f>+G2418*I2418</f>
        <v>9660.5182800000002</v>
      </c>
      <c r="L2418" s="11">
        <f>+K2418-J2418</f>
        <v>-73.737720000000991</v>
      </c>
    </row>
    <row r="2419" spans="1:12" x14ac:dyDescent="0.25">
      <c r="A2419" s="12">
        <v>87</v>
      </c>
      <c r="B2419" s="12" t="s">
        <v>91</v>
      </c>
      <c r="C2419" s="6" t="str">
        <f>A2419&amp;B2419</f>
        <v>87HAWTHORNE AVE</v>
      </c>
      <c r="D2419" s="13">
        <v>319760</v>
      </c>
      <c r="E2419" s="13">
        <v>185220</v>
      </c>
      <c r="F2419" s="8">
        <f>+(D2419-E2419)*0.8*-1</f>
        <v>-107632</v>
      </c>
      <c r="G2419" s="9">
        <f>+F2419+D2419</f>
        <v>212128</v>
      </c>
      <c r="H2419" s="10">
        <v>4.3200000000000002E-2</v>
      </c>
      <c r="I2419" s="10">
        <v>3.8859999999999999E-2</v>
      </c>
      <c r="J2419" s="8">
        <f>+H2419*E2419</f>
        <v>8001.5040000000008</v>
      </c>
      <c r="K2419" s="8">
        <f>+G2419*I2419</f>
        <v>8243.2940799999997</v>
      </c>
      <c r="L2419" s="11">
        <f>+K2419-J2419</f>
        <v>241.79007999999885</v>
      </c>
    </row>
    <row r="2420" spans="1:12" x14ac:dyDescent="0.25">
      <c r="A2420" s="6">
        <v>87</v>
      </c>
      <c r="B2420" s="6" t="s">
        <v>109</v>
      </c>
      <c r="C2420" s="6" t="str">
        <f>A2420&amp;B2420</f>
        <v>87KINGS COURT</v>
      </c>
      <c r="D2420" s="7">
        <v>239890</v>
      </c>
      <c r="E2420" s="7">
        <v>172340</v>
      </c>
      <c r="F2420" s="8">
        <f>+(D2420-E2420)*0.8*-1</f>
        <v>-54040</v>
      </c>
      <c r="G2420" s="9">
        <f>+F2420+D2420</f>
        <v>185850</v>
      </c>
      <c r="H2420" s="10">
        <v>4.3200000000000002E-2</v>
      </c>
      <c r="I2420" s="10">
        <v>3.8859999999999999E-2</v>
      </c>
      <c r="J2420" s="8">
        <f>+H2420*E2420</f>
        <v>7445.0880000000006</v>
      </c>
      <c r="K2420" s="8">
        <f>+G2420*I2420</f>
        <v>7222.1309999999994</v>
      </c>
      <c r="L2420" s="11">
        <f>+K2420-J2420</f>
        <v>-222.95700000000124</v>
      </c>
    </row>
    <row r="2421" spans="1:12" x14ac:dyDescent="0.25">
      <c r="A2421" s="6">
        <v>87</v>
      </c>
      <c r="B2421" s="6" t="s">
        <v>186</v>
      </c>
      <c r="C2421" s="6" t="str">
        <f>A2421&amp;B2421</f>
        <v>87MOHAWK AVE</v>
      </c>
      <c r="D2421" s="7">
        <v>385000</v>
      </c>
      <c r="E2421" s="7">
        <v>154140</v>
      </c>
      <c r="F2421" s="8">
        <f>+(D2421-E2421)*0.8*-1</f>
        <v>-184688</v>
      </c>
      <c r="G2421" s="9">
        <f>+F2421+D2421</f>
        <v>200312</v>
      </c>
      <c r="H2421" s="10">
        <v>4.3200000000000002E-2</v>
      </c>
      <c r="I2421" s="10">
        <v>3.8859999999999999E-2</v>
      </c>
      <c r="J2421" s="8">
        <f>+H2421*E2421</f>
        <v>6658.848</v>
      </c>
      <c r="K2421" s="8">
        <f>+G2421*I2421</f>
        <v>7784.1243199999999</v>
      </c>
      <c r="L2421" s="11">
        <f>+K2421-J2421</f>
        <v>1125.2763199999999</v>
      </c>
    </row>
    <row r="2422" spans="1:12" x14ac:dyDescent="0.25">
      <c r="A2422" s="6">
        <v>87</v>
      </c>
      <c r="B2422" s="6" t="s">
        <v>199</v>
      </c>
      <c r="C2422" s="6" t="str">
        <f>A2422&amp;B2422</f>
        <v>87ORANGEWOOD WEST</v>
      </c>
      <c r="D2422" s="7">
        <v>185220</v>
      </c>
      <c r="E2422" s="7">
        <v>106330</v>
      </c>
      <c r="F2422" s="8">
        <f>+(D2422-E2422)*0.8*-1</f>
        <v>-63112</v>
      </c>
      <c r="G2422" s="9">
        <f>+F2422+D2422</f>
        <v>122108</v>
      </c>
      <c r="H2422" s="10">
        <v>4.3200000000000002E-2</v>
      </c>
      <c r="I2422" s="10">
        <v>3.8859999999999999E-2</v>
      </c>
      <c r="J2422" s="8">
        <f>+H2422*E2422</f>
        <v>4593.4560000000001</v>
      </c>
      <c r="K2422" s="8">
        <f>+G2422*I2422</f>
        <v>4745.1168799999996</v>
      </c>
      <c r="L2422" s="11">
        <f>+K2422-J2422</f>
        <v>151.66087999999945</v>
      </c>
    </row>
    <row r="2423" spans="1:12" x14ac:dyDescent="0.25">
      <c r="A2423" s="6">
        <v>87</v>
      </c>
      <c r="B2423" s="6" t="s">
        <v>207</v>
      </c>
      <c r="C2423" s="6" t="str">
        <f>A2423&amp;B2423</f>
        <v>87PLEASANT VIEW RD</v>
      </c>
      <c r="D2423" s="7">
        <v>248010</v>
      </c>
      <c r="E2423" s="7">
        <v>173740</v>
      </c>
      <c r="F2423" s="8">
        <f>+(D2423-E2423)*0.8*-1</f>
        <v>-59416</v>
      </c>
      <c r="G2423" s="9">
        <f>+F2423+D2423</f>
        <v>188594</v>
      </c>
      <c r="H2423" s="10">
        <v>4.3200000000000002E-2</v>
      </c>
      <c r="I2423" s="10">
        <v>3.8859999999999999E-2</v>
      </c>
      <c r="J2423" s="8">
        <f>+H2423*E2423</f>
        <v>7505.5680000000002</v>
      </c>
      <c r="K2423" s="8">
        <f>+G2423*I2423</f>
        <v>7328.7628399999994</v>
      </c>
      <c r="L2423" s="11">
        <f>+K2423-J2423</f>
        <v>-176.8051600000008</v>
      </c>
    </row>
    <row r="2424" spans="1:12" x14ac:dyDescent="0.25">
      <c r="A2424" s="6">
        <v>87</v>
      </c>
      <c r="B2424" s="6" t="s">
        <v>221</v>
      </c>
      <c r="C2424" s="6" t="str">
        <f>A2424&amp;B2424</f>
        <v>87SHERWOOD AVE</v>
      </c>
      <c r="D2424" s="7">
        <v>194880</v>
      </c>
      <c r="E2424" s="7">
        <v>135870</v>
      </c>
      <c r="F2424" s="8">
        <f>+(D2424-E2424)*0.8*-1</f>
        <v>-47208</v>
      </c>
      <c r="G2424" s="9">
        <f>+F2424+D2424</f>
        <v>147672</v>
      </c>
      <c r="H2424" s="10">
        <v>4.3200000000000002E-2</v>
      </c>
      <c r="I2424" s="10">
        <v>3.8859999999999999E-2</v>
      </c>
      <c r="J2424" s="8">
        <f>+H2424*E2424</f>
        <v>5869.5840000000007</v>
      </c>
      <c r="K2424" s="8">
        <f>+G2424*I2424</f>
        <v>5738.5339199999999</v>
      </c>
      <c r="L2424" s="11">
        <f>+K2424-J2424</f>
        <v>-131.05008000000089</v>
      </c>
    </row>
    <row r="2425" spans="1:12" x14ac:dyDescent="0.25">
      <c r="A2425" s="6">
        <v>87</v>
      </c>
      <c r="B2425" s="6" t="s">
        <v>227</v>
      </c>
      <c r="C2425" s="6" t="str">
        <f>A2425&amp;B2425</f>
        <v>87SODOM LANE</v>
      </c>
      <c r="D2425" s="7">
        <v>327670</v>
      </c>
      <c r="E2425" s="7">
        <v>151830</v>
      </c>
      <c r="F2425" s="8">
        <f>+(D2425-E2425)*0.8*-1</f>
        <v>-140672</v>
      </c>
      <c r="G2425" s="9">
        <f>+F2425+D2425</f>
        <v>186998</v>
      </c>
      <c r="H2425" s="10">
        <v>4.3200000000000002E-2</v>
      </c>
      <c r="I2425" s="10">
        <v>3.8859999999999999E-2</v>
      </c>
      <c r="J2425" s="8">
        <f>+H2425*E2425</f>
        <v>6559.0560000000005</v>
      </c>
      <c r="K2425" s="8">
        <f>+G2425*I2425</f>
        <v>7266.7422799999995</v>
      </c>
      <c r="L2425" s="11">
        <f>+K2425-J2425</f>
        <v>707.68627999999899</v>
      </c>
    </row>
    <row r="2426" spans="1:12" x14ac:dyDescent="0.25">
      <c r="A2426" s="6">
        <v>87</v>
      </c>
      <c r="B2426" s="6" t="s">
        <v>234</v>
      </c>
      <c r="C2426" s="6" t="str">
        <f>A2426&amp;B2426</f>
        <v>87SUMMIT COMMONS</v>
      </c>
      <c r="D2426" s="7">
        <v>203000</v>
      </c>
      <c r="E2426" s="7">
        <v>109900</v>
      </c>
      <c r="F2426" s="8">
        <f>+(D2426-E2426)*0.8*-1</f>
        <v>-74480</v>
      </c>
      <c r="G2426" s="9">
        <f>+F2426+D2426</f>
        <v>128520</v>
      </c>
      <c r="H2426" s="10">
        <v>4.3200000000000002E-2</v>
      </c>
      <c r="I2426" s="10">
        <v>3.8859999999999999E-2</v>
      </c>
      <c r="J2426" s="8">
        <f>+H2426*E2426</f>
        <v>4747.68</v>
      </c>
      <c r="K2426" s="8">
        <f>+G2426*I2426</f>
        <v>4994.2871999999998</v>
      </c>
      <c r="L2426" s="11">
        <f>+K2426-J2426</f>
        <v>246.60719999999947</v>
      </c>
    </row>
    <row r="2427" spans="1:12" x14ac:dyDescent="0.25">
      <c r="A2427" s="6">
        <v>88</v>
      </c>
      <c r="B2427" s="6" t="s">
        <v>17</v>
      </c>
      <c r="C2427" s="6" t="str">
        <f>A2427&amp;B2427</f>
        <v>88BRADLEY TERR</v>
      </c>
      <c r="D2427" s="7">
        <v>173250</v>
      </c>
      <c r="E2427" s="7">
        <v>122920</v>
      </c>
      <c r="F2427" s="8">
        <f>+(D2427-E2427)*0.8*-1</f>
        <v>-40264</v>
      </c>
      <c r="G2427" s="9">
        <f>+F2427+D2427</f>
        <v>132986</v>
      </c>
      <c r="H2427" s="10">
        <v>4.3200000000000002E-2</v>
      </c>
      <c r="I2427" s="10">
        <v>3.8859999999999999E-2</v>
      </c>
      <c r="J2427" s="8">
        <f>+H2427*E2427</f>
        <v>5310.1440000000002</v>
      </c>
      <c r="K2427" s="8">
        <f>+G2427*I2427</f>
        <v>5167.8359599999994</v>
      </c>
      <c r="L2427" s="11">
        <f>+K2427-J2427</f>
        <v>-142.3080400000008</v>
      </c>
    </row>
    <row r="2428" spans="1:12" x14ac:dyDescent="0.25">
      <c r="A2428" s="6">
        <v>88</v>
      </c>
      <c r="B2428" s="6" t="s">
        <v>36</v>
      </c>
      <c r="C2428" s="6" t="str">
        <f>A2428&amp;B2428</f>
        <v>88COMMODORE COMMO</v>
      </c>
      <c r="D2428" s="7">
        <v>172620</v>
      </c>
      <c r="E2428" s="7">
        <v>93170</v>
      </c>
      <c r="F2428" s="8">
        <f>+(D2428-E2428)*0.8*-1</f>
        <v>-63560</v>
      </c>
      <c r="G2428" s="9">
        <f>+F2428+D2428</f>
        <v>109060</v>
      </c>
      <c r="H2428" s="10">
        <v>4.3200000000000002E-2</v>
      </c>
      <c r="I2428" s="10">
        <v>3.8859999999999999E-2</v>
      </c>
      <c r="J2428" s="8">
        <f>+H2428*E2428</f>
        <v>4024.9440000000004</v>
      </c>
      <c r="K2428" s="8">
        <f>+G2428*I2428</f>
        <v>4238.0716000000002</v>
      </c>
      <c r="L2428" s="11">
        <f>+K2428-J2428</f>
        <v>213.1275999999998</v>
      </c>
    </row>
    <row r="2429" spans="1:12" x14ac:dyDescent="0.25">
      <c r="A2429" s="6">
        <v>88</v>
      </c>
      <c r="B2429" s="6" t="s">
        <v>55</v>
      </c>
      <c r="C2429" s="6" t="str">
        <f>A2429&amp;B2429</f>
        <v>88DIVISION ST</v>
      </c>
      <c r="D2429" s="7">
        <v>165200</v>
      </c>
      <c r="E2429" s="7">
        <v>99540</v>
      </c>
      <c r="F2429" s="8">
        <f>+(D2429-E2429)*0.8*-1</f>
        <v>-52528</v>
      </c>
      <c r="G2429" s="9">
        <f>+F2429+D2429</f>
        <v>112672</v>
      </c>
      <c r="H2429" s="10">
        <v>4.3200000000000002E-2</v>
      </c>
      <c r="I2429" s="10">
        <v>3.8859999999999999E-2</v>
      </c>
      <c r="J2429" s="8">
        <f>+H2429*E2429</f>
        <v>4300.1280000000006</v>
      </c>
      <c r="K2429" s="8">
        <f>+G2429*I2429</f>
        <v>4378.4339199999995</v>
      </c>
      <c r="L2429" s="11">
        <f>+K2429-J2429</f>
        <v>78.305919999998878</v>
      </c>
    </row>
    <row r="2430" spans="1:12" x14ac:dyDescent="0.25">
      <c r="A2430" s="6">
        <v>88</v>
      </c>
      <c r="B2430" s="6" t="s">
        <v>104</v>
      </c>
      <c r="C2430" s="6" t="str">
        <f>A2430&amp;B2430</f>
        <v>88INDIAN AVE</v>
      </c>
      <c r="D2430" s="7">
        <v>185360</v>
      </c>
      <c r="E2430" s="7">
        <v>123760</v>
      </c>
      <c r="F2430" s="8">
        <f>+(D2430-E2430)*0.8*-1</f>
        <v>-49280</v>
      </c>
      <c r="G2430" s="9">
        <f>+F2430+D2430</f>
        <v>136080</v>
      </c>
      <c r="H2430" s="10">
        <v>4.3200000000000002E-2</v>
      </c>
      <c r="I2430" s="10">
        <v>3.8859999999999999E-2</v>
      </c>
      <c r="J2430" s="8">
        <f>+H2430*E2430</f>
        <v>5346.4320000000007</v>
      </c>
      <c r="K2430" s="8">
        <f>+G2430*I2430</f>
        <v>5288.0688</v>
      </c>
      <c r="L2430" s="11">
        <f>+K2430-J2430</f>
        <v>-58.363200000000688</v>
      </c>
    </row>
    <row r="2431" spans="1:12" x14ac:dyDescent="0.25">
      <c r="A2431" s="6">
        <v>88</v>
      </c>
      <c r="B2431" s="6" t="s">
        <v>199</v>
      </c>
      <c r="C2431" s="6" t="str">
        <f>A2431&amp;B2431</f>
        <v>88ORANGEWOOD WEST</v>
      </c>
      <c r="D2431" s="7">
        <v>208740</v>
      </c>
      <c r="E2431" s="7">
        <v>117180</v>
      </c>
      <c r="F2431" s="8">
        <f>+(D2431-E2431)*0.8*-1</f>
        <v>-73248</v>
      </c>
      <c r="G2431" s="9">
        <f>+F2431+D2431</f>
        <v>135492</v>
      </c>
      <c r="H2431" s="10">
        <v>4.3200000000000002E-2</v>
      </c>
      <c r="I2431" s="10">
        <v>3.8859999999999999E-2</v>
      </c>
      <c r="J2431" s="8">
        <f>+H2431*E2431</f>
        <v>5062.1760000000004</v>
      </c>
      <c r="K2431" s="8">
        <f>+G2431*I2431</f>
        <v>5265.2191199999997</v>
      </c>
      <c r="L2431" s="11">
        <f>+K2431-J2431</f>
        <v>203.04311999999936</v>
      </c>
    </row>
    <row r="2432" spans="1:12" x14ac:dyDescent="0.25">
      <c r="A2432" s="6">
        <v>88</v>
      </c>
      <c r="B2432" s="6" t="s">
        <v>221</v>
      </c>
      <c r="C2432" s="6" t="str">
        <f>A2432&amp;B2432</f>
        <v>88SHERWOOD AVE</v>
      </c>
      <c r="D2432" s="7">
        <v>194670</v>
      </c>
      <c r="E2432" s="7">
        <v>136430</v>
      </c>
      <c r="F2432" s="8">
        <f>+(D2432-E2432)*0.8*-1</f>
        <v>-46592</v>
      </c>
      <c r="G2432" s="9">
        <f>+F2432+D2432</f>
        <v>148078</v>
      </c>
      <c r="H2432" s="10">
        <v>4.3200000000000002E-2</v>
      </c>
      <c r="I2432" s="10">
        <v>3.8859999999999999E-2</v>
      </c>
      <c r="J2432" s="8">
        <f>+H2432*E2432</f>
        <v>5893.7760000000007</v>
      </c>
      <c r="K2432" s="8">
        <f>+G2432*I2432</f>
        <v>5754.3110799999995</v>
      </c>
      <c r="L2432" s="11">
        <f>+K2432-J2432</f>
        <v>-139.46492000000126</v>
      </c>
    </row>
    <row r="2433" spans="1:12" x14ac:dyDescent="0.25">
      <c r="A2433" s="6">
        <v>88</v>
      </c>
      <c r="B2433" s="6" t="s">
        <v>234</v>
      </c>
      <c r="C2433" s="6" t="str">
        <f>A2433&amp;B2433</f>
        <v>88SUMMIT COMMONS</v>
      </c>
      <c r="D2433" s="7">
        <v>203000</v>
      </c>
      <c r="E2433" s="7">
        <v>109900</v>
      </c>
      <c r="F2433" s="8">
        <f>+(D2433-E2433)*0.8*-1</f>
        <v>-74480</v>
      </c>
      <c r="G2433" s="9">
        <f>+F2433+D2433</f>
        <v>128520</v>
      </c>
      <c r="H2433" s="10">
        <v>4.3200000000000002E-2</v>
      </c>
      <c r="I2433" s="10">
        <v>3.8859999999999999E-2</v>
      </c>
      <c r="J2433" s="8">
        <f>+H2433*E2433</f>
        <v>4747.68</v>
      </c>
      <c r="K2433" s="8">
        <f>+G2433*I2433</f>
        <v>4994.2871999999998</v>
      </c>
      <c r="L2433" s="11">
        <f>+K2433-J2433</f>
        <v>246.60719999999947</v>
      </c>
    </row>
    <row r="2434" spans="1:12" x14ac:dyDescent="0.25">
      <c r="A2434" s="6">
        <v>89</v>
      </c>
      <c r="B2434" s="6" t="s">
        <v>31</v>
      </c>
      <c r="C2434" s="6" t="str">
        <f>A2434&amp;B2434</f>
        <v>89CHESTNUT DR</v>
      </c>
      <c r="D2434" s="7">
        <v>173460</v>
      </c>
      <c r="E2434" s="7">
        <v>129360</v>
      </c>
      <c r="F2434" s="8">
        <f>+(D2434-E2434)*0.8*-1</f>
        <v>-35280</v>
      </c>
      <c r="G2434" s="9">
        <f>+F2434+D2434</f>
        <v>138180</v>
      </c>
      <c r="H2434" s="10">
        <v>4.3200000000000002E-2</v>
      </c>
      <c r="I2434" s="10">
        <v>3.8859999999999999E-2</v>
      </c>
      <c r="J2434" s="8">
        <f>+H2434*E2434</f>
        <v>5588.3519999999999</v>
      </c>
      <c r="K2434" s="8">
        <f>+G2434*I2434</f>
        <v>5369.6747999999998</v>
      </c>
      <c r="L2434" s="11">
        <f>+K2434-J2434</f>
        <v>-218.67720000000008</v>
      </c>
    </row>
    <row r="2435" spans="1:12" x14ac:dyDescent="0.25">
      <c r="A2435" s="6">
        <v>89</v>
      </c>
      <c r="B2435" s="6" t="s">
        <v>91</v>
      </c>
      <c r="C2435" s="6" t="str">
        <f>A2435&amp;B2435</f>
        <v>89HAWTHORNE AVE</v>
      </c>
      <c r="D2435" s="7">
        <v>158130</v>
      </c>
      <c r="E2435" s="7">
        <v>115920</v>
      </c>
      <c r="F2435" s="8">
        <f>+(D2435-E2435)*0.8*-1</f>
        <v>-33768</v>
      </c>
      <c r="G2435" s="9">
        <f>+F2435+D2435</f>
        <v>124362</v>
      </c>
      <c r="H2435" s="10">
        <v>4.3200000000000002E-2</v>
      </c>
      <c r="I2435" s="10">
        <v>3.8859999999999999E-2</v>
      </c>
      <c r="J2435" s="8">
        <f>+H2435*E2435</f>
        <v>5007.7440000000006</v>
      </c>
      <c r="K2435" s="8">
        <f>+G2435*I2435</f>
        <v>4832.7073199999995</v>
      </c>
      <c r="L2435" s="11">
        <f>+K2435-J2435</f>
        <v>-175.03668000000107</v>
      </c>
    </row>
    <row r="2436" spans="1:12" x14ac:dyDescent="0.25">
      <c r="A2436" s="6">
        <v>89</v>
      </c>
      <c r="B2436" s="6" t="s">
        <v>94</v>
      </c>
      <c r="C2436" s="6" t="str">
        <f>A2436&amp;B2436</f>
        <v>89HIGH ST</v>
      </c>
      <c r="D2436" s="7">
        <v>229250</v>
      </c>
      <c r="E2436" s="7">
        <v>166530</v>
      </c>
      <c r="F2436" s="8">
        <f>+(D2436-E2436)*0.8*-1</f>
        <v>-50176</v>
      </c>
      <c r="G2436" s="9">
        <f>+F2436+D2436</f>
        <v>179074</v>
      </c>
      <c r="H2436" s="10">
        <v>4.3200000000000002E-2</v>
      </c>
      <c r="I2436" s="10">
        <v>3.8859999999999999E-2</v>
      </c>
      <c r="J2436" s="8">
        <f>+H2436*E2436</f>
        <v>7194.0960000000005</v>
      </c>
      <c r="K2436" s="8">
        <f>+G2436*I2436</f>
        <v>6958.8156399999998</v>
      </c>
      <c r="L2436" s="11">
        <f>+K2436-J2436</f>
        <v>-235.28036000000066</v>
      </c>
    </row>
    <row r="2437" spans="1:12" x14ac:dyDescent="0.25">
      <c r="A2437" s="6">
        <v>89</v>
      </c>
      <c r="B2437" s="6" t="s">
        <v>199</v>
      </c>
      <c r="C2437" s="6" t="str">
        <f>A2437&amp;B2437</f>
        <v>89ORANGEWOOD WEST</v>
      </c>
      <c r="D2437" s="7">
        <v>211540</v>
      </c>
      <c r="E2437" s="7">
        <v>121100</v>
      </c>
      <c r="F2437" s="8">
        <f>+(D2437-E2437)*0.8*-1</f>
        <v>-72352</v>
      </c>
      <c r="G2437" s="9">
        <f>+F2437+D2437</f>
        <v>139188</v>
      </c>
      <c r="H2437" s="10">
        <v>4.3200000000000002E-2</v>
      </c>
      <c r="I2437" s="10">
        <v>3.8859999999999999E-2</v>
      </c>
      <c r="J2437" s="8">
        <f>+H2437*E2437</f>
        <v>5231.5200000000004</v>
      </c>
      <c r="K2437" s="8">
        <f>+G2437*I2437</f>
        <v>5408.8456799999994</v>
      </c>
      <c r="L2437" s="11">
        <f>+K2437-J2437</f>
        <v>177.32567999999901</v>
      </c>
    </row>
    <row r="2438" spans="1:12" x14ac:dyDescent="0.25">
      <c r="A2438" s="6">
        <v>89</v>
      </c>
      <c r="B2438" s="6" t="s">
        <v>201</v>
      </c>
      <c r="C2438" s="6" t="str">
        <f>A2438&amp;B2438</f>
        <v>89PARK AVE</v>
      </c>
      <c r="D2438" s="7">
        <v>343560</v>
      </c>
      <c r="E2438" s="7">
        <v>187670</v>
      </c>
      <c r="F2438" s="8">
        <f>+(D2438-E2438)*0.8*-1</f>
        <v>-124712</v>
      </c>
      <c r="G2438" s="9">
        <f>+F2438+D2438</f>
        <v>218848</v>
      </c>
      <c r="H2438" s="10">
        <v>4.3200000000000002E-2</v>
      </c>
      <c r="I2438" s="10">
        <v>3.8859999999999999E-2</v>
      </c>
      <c r="J2438" s="8">
        <f>+H2438*E2438</f>
        <v>8107.3440000000001</v>
      </c>
      <c r="K2438" s="8">
        <f>+G2438*I2438</f>
        <v>8504.4332799999993</v>
      </c>
      <c r="L2438" s="11">
        <f>+K2438-J2438</f>
        <v>397.08927999999923</v>
      </c>
    </row>
    <row r="2439" spans="1:12" x14ac:dyDescent="0.25">
      <c r="A2439" s="6">
        <v>89</v>
      </c>
      <c r="B2439" s="6" t="s">
        <v>227</v>
      </c>
      <c r="C2439" s="6" t="str">
        <f>A2439&amp;B2439</f>
        <v>89SODOM LANE</v>
      </c>
      <c r="D2439" s="7">
        <v>212870</v>
      </c>
      <c r="E2439" s="7">
        <v>114170</v>
      </c>
      <c r="F2439" s="8">
        <f>+(D2439-E2439)*0.8*-1</f>
        <v>-78960</v>
      </c>
      <c r="G2439" s="9">
        <f>+F2439+D2439</f>
        <v>133910</v>
      </c>
      <c r="H2439" s="10">
        <v>4.3200000000000002E-2</v>
      </c>
      <c r="I2439" s="10">
        <v>3.8859999999999999E-2</v>
      </c>
      <c r="J2439" s="8">
        <f>+H2439*E2439</f>
        <v>4932.1440000000002</v>
      </c>
      <c r="K2439" s="8">
        <f>+G2439*I2439</f>
        <v>5203.7425999999996</v>
      </c>
      <c r="L2439" s="11">
        <f>+K2439-J2439</f>
        <v>271.59859999999935</v>
      </c>
    </row>
    <row r="2440" spans="1:12" x14ac:dyDescent="0.25">
      <c r="A2440" s="6">
        <v>89</v>
      </c>
      <c r="B2440" s="6" t="s">
        <v>236</v>
      </c>
      <c r="C2440" s="6" t="str">
        <f>A2440&amp;B2440</f>
        <v>89SUNSET DR</v>
      </c>
      <c r="D2440" s="7">
        <v>207270</v>
      </c>
      <c r="E2440" s="7">
        <v>148820</v>
      </c>
      <c r="F2440" s="8">
        <f>+(D2440-E2440)*0.8*-1</f>
        <v>-46760</v>
      </c>
      <c r="G2440" s="9">
        <f>+F2440+D2440</f>
        <v>160510</v>
      </c>
      <c r="H2440" s="10">
        <v>4.3200000000000002E-2</v>
      </c>
      <c r="I2440" s="10">
        <v>3.8859999999999999E-2</v>
      </c>
      <c r="J2440" s="8">
        <f>+H2440*E2440</f>
        <v>6429.0240000000003</v>
      </c>
      <c r="K2440" s="8">
        <f>+G2440*I2440</f>
        <v>6237.4186</v>
      </c>
      <c r="L2440" s="11">
        <f>+K2440-J2440</f>
        <v>-191.60540000000037</v>
      </c>
    </row>
    <row r="2441" spans="1:12" x14ac:dyDescent="0.25">
      <c r="A2441" s="6">
        <v>90</v>
      </c>
      <c r="B2441" s="6" t="s">
        <v>87</v>
      </c>
      <c r="C2441" s="6" t="str">
        <f>A2441&amp;B2441</f>
        <v>90GROVE AVE</v>
      </c>
      <c r="D2441" s="7">
        <v>178500</v>
      </c>
      <c r="E2441" s="7">
        <v>106820</v>
      </c>
      <c r="F2441" s="8">
        <f>+(D2441-E2441)*0.8*-1</f>
        <v>-57344</v>
      </c>
      <c r="G2441" s="9">
        <f>+F2441+D2441</f>
        <v>121156</v>
      </c>
      <c r="H2441" s="10">
        <v>4.3200000000000002E-2</v>
      </c>
      <c r="I2441" s="10">
        <v>3.8859999999999999E-2</v>
      </c>
      <c r="J2441" s="8">
        <f>+H2441*E2441</f>
        <v>4614.6239999999998</v>
      </c>
      <c r="K2441" s="8">
        <f>+G2441*I2441</f>
        <v>4708.1221599999999</v>
      </c>
      <c r="L2441" s="11">
        <f>+K2441-J2441</f>
        <v>93.498160000000098</v>
      </c>
    </row>
    <row r="2442" spans="1:12" x14ac:dyDescent="0.25">
      <c r="A2442" s="6">
        <v>90</v>
      </c>
      <c r="B2442" s="6" t="s">
        <v>88</v>
      </c>
      <c r="C2442" s="6" t="str">
        <f>A2442&amp;B2442</f>
        <v>90HAROLD AVE</v>
      </c>
      <c r="D2442" s="7">
        <v>193480</v>
      </c>
      <c r="E2442" s="7">
        <v>136640</v>
      </c>
      <c r="F2442" s="8">
        <f>+(D2442-E2442)*0.8*-1</f>
        <v>-45472</v>
      </c>
      <c r="G2442" s="9">
        <f>+F2442+D2442</f>
        <v>148008</v>
      </c>
      <c r="H2442" s="10">
        <v>4.3200000000000002E-2</v>
      </c>
      <c r="I2442" s="10">
        <v>3.8859999999999999E-2</v>
      </c>
      <c r="J2442" s="8">
        <f>+H2442*E2442</f>
        <v>5902.848</v>
      </c>
      <c r="K2442" s="8">
        <f>+G2442*I2442</f>
        <v>5751.5908799999997</v>
      </c>
      <c r="L2442" s="11">
        <f>+K2442-J2442</f>
        <v>-151.25712000000021</v>
      </c>
    </row>
    <row r="2443" spans="1:12" x14ac:dyDescent="0.25">
      <c r="A2443" s="6">
        <v>90</v>
      </c>
      <c r="B2443" s="6" t="s">
        <v>180</v>
      </c>
      <c r="C2443" s="6" t="str">
        <f>A2443&amp;B2443</f>
        <v>90MARSHALL LANE</v>
      </c>
      <c r="D2443" s="7">
        <v>190050</v>
      </c>
      <c r="E2443" s="7">
        <v>128380</v>
      </c>
      <c r="F2443" s="8">
        <f>+(D2443-E2443)*0.8*-1</f>
        <v>-49336</v>
      </c>
      <c r="G2443" s="9">
        <f>+F2443+D2443</f>
        <v>140714</v>
      </c>
      <c r="H2443" s="10">
        <v>4.3200000000000002E-2</v>
      </c>
      <c r="I2443" s="10">
        <v>3.8859999999999999E-2</v>
      </c>
      <c r="J2443" s="8">
        <f>+H2443*E2443</f>
        <v>5546.0160000000005</v>
      </c>
      <c r="K2443" s="8">
        <f>+G2443*I2443</f>
        <v>5468.1460399999996</v>
      </c>
      <c r="L2443" s="11">
        <f>+K2443-J2443</f>
        <v>-77.869960000000901</v>
      </c>
    </row>
    <row r="2444" spans="1:12" x14ac:dyDescent="0.25">
      <c r="A2444" s="6">
        <v>90</v>
      </c>
      <c r="B2444" s="6" t="s">
        <v>199</v>
      </c>
      <c r="C2444" s="6" t="str">
        <f>A2444&amp;B2444</f>
        <v>90ORANGEWOOD WEST</v>
      </c>
      <c r="D2444" s="7">
        <v>172550</v>
      </c>
      <c r="E2444" s="7">
        <v>100590</v>
      </c>
      <c r="F2444" s="8">
        <f>+(D2444-E2444)*0.8*-1</f>
        <v>-57568</v>
      </c>
      <c r="G2444" s="9">
        <f>+F2444+D2444</f>
        <v>114982</v>
      </c>
      <c r="H2444" s="10">
        <v>4.3200000000000002E-2</v>
      </c>
      <c r="I2444" s="10">
        <v>3.8859999999999999E-2</v>
      </c>
      <c r="J2444" s="8">
        <f>+H2444*E2444</f>
        <v>4345.4880000000003</v>
      </c>
      <c r="K2444" s="8">
        <f>+G2444*I2444</f>
        <v>4468.2005199999994</v>
      </c>
      <c r="L2444" s="11">
        <f>+K2444-J2444</f>
        <v>122.71251999999913</v>
      </c>
    </row>
    <row r="2445" spans="1:12" x14ac:dyDescent="0.25">
      <c r="A2445" s="6">
        <v>90</v>
      </c>
      <c r="B2445" s="6" t="s">
        <v>236</v>
      </c>
      <c r="C2445" s="6" t="str">
        <f>A2445&amp;B2445</f>
        <v>90SUNSET DR</v>
      </c>
      <c r="D2445" s="7">
        <v>180110</v>
      </c>
      <c r="E2445" s="7">
        <v>127960</v>
      </c>
      <c r="F2445" s="8">
        <f>+(D2445-E2445)*0.8*-1</f>
        <v>-41720</v>
      </c>
      <c r="G2445" s="9">
        <f>+F2445+D2445</f>
        <v>138390</v>
      </c>
      <c r="H2445" s="10">
        <v>4.3200000000000002E-2</v>
      </c>
      <c r="I2445" s="10">
        <v>3.8859999999999999E-2</v>
      </c>
      <c r="J2445" s="8">
        <f>+H2445*E2445</f>
        <v>5527.8720000000003</v>
      </c>
      <c r="K2445" s="8">
        <f>+G2445*I2445</f>
        <v>5377.8353999999999</v>
      </c>
      <c r="L2445" s="11">
        <f>+K2445-J2445</f>
        <v>-150.03660000000036</v>
      </c>
    </row>
    <row r="2446" spans="1:12" x14ac:dyDescent="0.25">
      <c r="A2446" s="6">
        <v>91</v>
      </c>
      <c r="B2446" s="6" t="s">
        <v>1</v>
      </c>
      <c r="C2446" s="6" t="str">
        <f>A2446&amp;B2446</f>
        <v>91ACADEMY HILL RD</v>
      </c>
      <c r="D2446" s="7">
        <v>326130</v>
      </c>
      <c r="E2446" s="7">
        <v>264390</v>
      </c>
      <c r="F2446" s="8">
        <f>+(D2446-E2446)*0.8*-1</f>
        <v>-49392</v>
      </c>
      <c r="G2446" s="9">
        <f>+F2446+D2446</f>
        <v>276738</v>
      </c>
      <c r="H2446" s="10">
        <v>4.3200000000000002E-2</v>
      </c>
      <c r="I2446" s="10">
        <v>3.8859999999999999E-2</v>
      </c>
      <c r="J2446" s="8">
        <f>+H2446*E2446</f>
        <v>11421.648000000001</v>
      </c>
      <c r="K2446" s="8">
        <f>+G2446*I2446</f>
        <v>10754.03868</v>
      </c>
      <c r="L2446" s="11">
        <f>+K2446-J2446</f>
        <v>-667.60932000000139</v>
      </c>
    </row>
    <row r="2447" spans="1:12" x14ac:dyDescent="0.25">
      <c r="A2447" s="6">
        <v>91</v>
      </c>
      <c r="B2447" s="6" t="s">
        <v>24</v>
      </c>
      <c r="C2447" s="6" t="str">
        <f>A2447&amp;B2447</f>
        <v>91CAROLINE ST</v>
      </c>
      <c r="D2447" s="7">
        <v>306740</v>
      </c>
      <c r="E2447" s="7">
        <v>165060</v>
      </c>
      <c r="F2447" s="8">
        <f>+(D2447-E2447)*0.8*-1</f>
        <v>-113344</v>
      </c>
      <c r="G2447" s="9">
        <f>+F2447+D2447</f>
        <v>193396</v>
      </c>
      <c r="H2447" s="10">
        <v>4.3200000000000002E-2</v>
      </c>
      <c r="I2447" s="10">
        <v>3.8859999999999999E-2</v>
      </c>
      <c r="J2447" s="8">
        <f>+H2447*E2447</f>
        <v>7130.5920000000006</v>
      </c>
      <c r="K2447" s="8">
        <f>+G2447*I2447</f>
        <v>7515.3685599999999</v>
      </c>
      <c r="L2447" s="11">
        <f>+K2447-J2447</f>
        <v>384.77655999999934</v>
      </c>
    </row>
    <row r="2448" spans="1:12" x14ac:dyDescent="0.25">
      <c r="A2448" s="6">
        <v>91</v>
      </c>
      <c r="B2448" s="6" t="s">
        <v>36</v>
      </c>
      <c r="C2448" s="6" t="str">
        <f>A2448&amp;B2448</f>
        <v>91COMMODORE COMMO</v>
      </c>
      <c r="D2448" s="7">
        <v>170450</v>
      </c>
      <c r="E2448" s="7">
        <v>93170</v>
      </c>
      <c r="F2448" s="8">
        <f>+(D2448-E2448)*0.8*-1</f>
        <v>-61824</v>
      </c>
      <c r="G2448" s="9">
        <f>+F2448+D2448</f>
        <v>108626</v>
      </c>
      <c r="H2448" s="10">
        <v>4.3200000000000002E-2</v>
      </c>
      <c r="I2448" s="10">
        <v>3.8859999999999999E-2</v>
      </c>
      <c r="J2448" s="8">
        <f>+H2448*E2448</f>
        <v>4024.9440000000004</v>
      </c>
      <c r="K2448" s="8">
        <f>+G2448*I2448</f>
        <v>4221.2063600000001</v>
      </c>
      <c r="L2448" s="11">
        <f>+K2448-J2448</f>
        <v>196.26235999999972</v>
      </c>
    </row>
    <row r="2449" spans="1:12" x14ac:dyDescent="0.25">
      <c r="A2449" s="6">
        <v>91</v>
      </c>
      <c r="B2449" s="6" t="s">
        <v>88</v>
      </c>
      <c r="C2449" s="6" t="str">
        <f>A2449&amp;B2449</f>
        <v>91HAROLD AVE</v>
      </c>
      <c r="D2449" s="7">
        <v>171150</v>
      </c>
      <c r="E2449" s="7">
        <v>111510</v>
      </c>
      <c r="F2449" s="8">
        <f>+(D2449-E2449)*0.8*-1</f>
        <v>-47712</v>
      </c>
      <c r="G2449" s="9">
        <f>+F2449+D2449</f>
        <v>123438</v>
      </c>
      <c r="H2449" s="10">
        <v>4.3200000000000002E-2</v>
      </c>
      <c r="I2449" s="10">
        <v>3.8859999999999999E-2</v>
      </c>
      <c r="J2449" s="8">
        <f>+H2449*E2449</f>
        <v>4817.232</v>
      </c>
      <c r="K2449" s="8">
        <f>+G2449*I2449</f>
        <v>4796.8006800000003</v>
      </c>
      <c r="L2449" s="11">
        <f>+K2449-J2449</f>
        <v>-20.431319999999687</v>
      </c>
    </row>
    <row r="2450" spans="1:12" x14ac:dyDescent="0.25">
      <c r="A2450" s="6">
        <v>91</v>
      </c>
      <c r="B2450" s="6" t="s">
        <v>91</v>
      </c>
      <c r="C2450" s="6" t="str">
        <f>A2450&amp;B2450</f>
        <v>91HAWTHORNE AVE</v>
      </c>
      <c r="D2450" s="7">
        <v>212940</v>
      </c>
      <c r="E2450" s="7">
        <v>132510</v>
      </c>
      <c r="F2450" s="8">
        <f>+(D2450-E2450)*0.8*-1</f>
        <v>-64344</v>
      </c>
      <c r="G2450" s="9">
        <f>+F2450+D2450</f>
        <v>148596</v>
      </c>
      <c r="H2450" s="10">
        <v>4.3200000000000002E-2</v>
      </c>
      <c r="I2450" s="10">
        <v>3.8859999999999999E-2</v>
      </c>
      <c r="J2450" s="8">
        <f>+H2450*E2450</f>
        <v>5724.4320000000007</v>
      </c>
      <c r="K2450" s="8">
        <f>+G2450*I2450</f>
        <v>5774.44056</v>
      </c>
      <c r="L2450" s="11">
        <f>+K2450-J2450</f>
        <v>50.008559999999306</v>
      </c>
    </row>
    <row r="2451" spans="1:12" x14ac:dyDescent="0.25">
      <c r="A2451" s="6">
        <v>91</v>
      </c>
      <c r="B2451" s="6" t="s">
        <v>189</v>
      </c>
      <c r="C2451" s="6" t="str">
        <f>A2451&amp;B2451</f>
        <v>91MT PLEASANT ST</v>
      </c>
      <c r="D2451" s="7">
        <v>222180</v>
      </c>
      <c r="E2451" s="7">
        <v>128940</v>
      </c>
      <c r="F2451" s="8">
        <f>+(D2451-E2451)*0.8*-1</f>
        <v>-74592</v>
      </c>
      <c r="G2451" s="9">
        <f>+F2451+D2451</f>
        <v>147588</v>
      </c>
      <c r="H2451" s="10">
        <v>4.3200000000000002E-2</v>
      </c>
      <c r="I2451" s="10">
        <v>3.8859999999999999E-2</v>
      </c>
      <c r="J2451" s="8">
        <f>+H2451*E2451</f>
        <v>5570.2080000000005</v>
      </c>
      <c r="K2451" s="8">
        <f>+G2451*I2451</f>
        <v>5735.2696799999994</v>
      </c>
      <c r="L2451" s="11">
        <f>+K2451-J2451</f>
        <v>165.06167999999889</v>
      </c>
    </row>
    <row r="2452" spans="1:12" x14ac:dyDescent="0.25">
      <c r="A2452" s="6">
        <v>91</v>
      </c>
      <c r="B2452" s="6" t="s">
        <v>199</v>
      </c>
      <c r="C2452" s="6" t="str">
        <f>A2452&amp;B2452</f>
        <v>91ORANGEWOOD WEST</v>
      </c>
      <c r="D2452" s="7">
        <v>188440</v>
      </c>
      <c r="E2452" s="7">
        <v>97160</v>
      </c>
      <c r="F2452" s="8">
        <f>+(D2452-E2452)*0.8*-1</f>
        <v>-73024</v>
      </c>
      <c r="G2452" s="9">
        <f>+F2452+D2452</f>
        <v>115416</v>
      </c>
      <c r="H2452" s="10">
        <v>4.3200000000000002E-2</v>
      </c>
      <c r="I2452" s="10">
        <v>3.8859999999999999E-2</v>
      </c>
      <c r="J2452" s="8">
        <f>+H2452*E2452</f>
        <v>4197.3119999999999</v>
      </c>
      <c r="K2452" s="8">
        <f>+G2452*I2452</f>
        <v>4485.0657599999995</v>
      </c>
      <c r="L2452" s="11">
        <f>+K2452-J2452</f>
        <v>287.7537599999996</v>
      </c>
    </row>
    <row r="2453" spans="1:12" x14ac:dyDescent="0.25">
      <c r="A2453" s="6">
        <v>91</v>
      </c>
      <c r="B2453" s="6" t="s">
        <v>217</v>
      </c>
      <c r="C2453" s="6" t="str">
        <f>A2453&amp;B2453</f>
        <v>91SENTINEL HILL RD</v>
      </c>
      <c r="D2453" s="7">
        <v>389970</v>
      </c>
      <c r="E2453" s="7">
        <v>245070</v>
      </c>
      <c r="F2453" s="8">
        <f>+(D2453-E2453)*0.8*-1</f>
        <v>-115920</v>
      </c>
      <c r="G2453" s="9">
        <f>+F2453+D2453</f>
        <v>274050</v>
      </c>
      <c r="H2453" s="10">
        <v>4.3200000000000002E-2</v>
      </c>
      <c r="I2453" s="10">
        <v>3.8859999999999999E-2</v>
      </c>
      <c r="J2453" s="8">
        <f>+H2453*E2453</f>
        <v>10587.024000000001</v>
      </c>
      <c r="K2453" s="8">
        <f>+G2453*I2453</f>
        <v>10649.583000000001</v>
      </c>
      <c r="L2453" s="11">
        <f>+K2453-J2453</f>
        <v>62.558999999999287</v>
      </c>
    </row>
    <row r="2454" spans="1:12" x14ac:dyDescent="0.25">
      <c r="A2454" s="6">
        <v>91</v>
      </c>
      <c r="B2454" s="6" t="s">
        <v>226</v>
      </c>
      <c r="C2454" s="6" t="str">
        <f>A2454&amp;B2454</f>
        <v>91SMITH ST</v>
      </c>
      <c r="D2454" s="7">
        <v>257600</v>
      </c>
      <c r="E2454" s="7">
        <v>118510</v>
      </c>
      <c r="F2454" s="8">
        <f>+(D2454-E2454)*0.8*-1</f>
        <v>-111272</v>
      </c>
      <c r="G2454" s="9">
        <f>+F2454+D2454</f>
        <v>146328</v>
      </c>
      <c r="H2454" s="10">
        <v>4.3200000000000002E-2</v>
      </c>
      <c r="I2454" s="10">
        <v>3.8859999999999999E-2</v>
      </c>
      <c r="J2454" s="8">
        <f>+H2454*E2454</f>
        <v>5119.6320000000005</v>
      </c>
      <c r="K2454" s="8">
        <f>+G2454*I2454</f>
        <v>5686.3060799999994</v>
      </c>
      <c r="L2454" s="11">
        <f>+K2454-J2454</f>
        <v>566.67407999999887</v>
      </c>
    </row>
    <row r="2455" spans="1:12" x14ac:dyDescent="0.25">
      <c r="A2455" s="6">
        <v>91</v>
      </c>
      <c r="B2455" s="6" t="s">
        <v>234</v>
      </c>
      <c r="C2455" s="6" t="str">
        <f>A2455&amp;B2455</f>
        <v>91SUMMIT COMMONS</v>
      </c>
      <c r="D2455" s="7">
        <v>203000</v>
      </c>
      <c r="E2455" s="7">
        <v>109900</v>
      </c>
      <c r="F2455" s="8">
        <f>+(D2455-E2455)*0.8*-1</f>
        <v>-74480</v>
      </c>
      <c r="G2455" s="9">
        <f>+F2455+D2455</f>
        <v>128520</v>
      </c>
      <c r="H2455" s="10">
        <v>4.3200000000000002E-2</v>
      </c>
      <c r="I2455" s="10">
        <v>3.8859999999999999E-2</v>
      </c>
      <c r="J2455" s="8">
        <f>+H2455*E2455</f>
        <v>4747.68</v>
      </c>
      <c r="K2455" s="8">
        <f>+G2455*I2455</f>
        <v>4994.2871999999998</v>
      </c>
      <c r="L2455" s="11">
        <f>+K2455-J2455</f>
        <v>246.60719999999947</v>
      </c>
    </row>
    <row r="2456" spans="1:12" x14ac:dyDescent="0.25">
      <c r="A2456" s="6">
        <v>91</v>
      </c>
      <c r="B2456" s="6" t="s">
        <v>235</v>
      </c>
      <c r="C2456" s="6" t="str">
        <f>A2456&amp;B2456</f>
        <v>91SUMMIT ST</v>
      </c>
      <c r="D2456" s="7">
        <v>278950</v>
      </c>
      <c r="E2456" s="7">
        <v>171500</v>
      </c>
      <c r="F2456" s="8">
        <f>+(D2456-E2456)*0.8*-1</f>
        <v>-85960</v>
      </c>
      <c r="G2456" s="9">
        <f>+F2456+D2456</f>
        <v>192990</v>
      </c>
      <c r="H2456" s="10">
        <v>4.3200000000000002E-2</v>
      </c>
      <c r="I2456" s="10">
        <v>3.8859999999999999E-2</v>
      </c>
      <c r="J2456" s="8">
        <f>+H2456*E2456</f>
        <v>7408.8</v>
      </c>
      <c r="K2456" s="8">
        <f>+G2456*I2456</f>
        <v>7499.5913999999993</v>
      </c>
      <c r="L2456" s="11">
        <f>+K2456-J2456</f>
        <v>90.791399999999157</v>
      </c>
    </row>
    <row r="2457" spans="1:12" x14ac:dyDescent="0.25">
      <c r="A2457" s="6">
        <v>92</v>
      </c>
      <c r="B2457" s="6" t="s">
        <v>1</v>
      </c>
      <c r="C2457" s="6" t="str">
        <f>A2457&amp;B2457</f>
        <v>92ACADEMY HILL RD</v>
      </c>
      <c r="D2457" s="7">
        <v>151690</v>
      </c>
      <c r="E2457" s="7">
        <v>109550</v>
      </c>
      <c r="F2457" s="8">
        <f>+(D2457-E2457)*0.8*-1</f>
        <v>-33712</v>
      </c>
      <c r="G2457" s="9">
        <f>+F2457+D2457</f>
        <v>117978</v>
      </c>
      <c r="H2457" s="10">
        <v>4.3200000000000002E-2</v>
      </c>
      <c r="I2457" s="10">
        <v>3.8859999999999999E-2</v>
      </c>
      <c r="J2457" s="8">
        <f>+H2457*E2457</f>
        <v>4732.5600000000004</v>
      </c>
      <c r="K2457" s="8">
        <f>+G2457*I2457</f>
        <v>4584.6250799999998</v>
      </c>
      <c r="L2457" s="11">
        <f>+K2457-J2457</f>
        <v>-147.9349200000006</v>
      </c>
    </row>
    <row r="2458" spans="1:12" x14ac:dyDescent="0.25">
      <c r="A2458" s="6">
        <v>92</v>
      </c>
      <c r="B2458" s="6" t="s">
        <v>31</v>
      </c>
      <c r="C2458" s="6" t="str">
        <f>A2458&amp;B2458</f>
        <v>92CHESTNUT DR</v>
      </c>
      <c r="D2458" s="7">
        <v>210280</v>
      </c>
      <c r="E2458" s="7">
        <v>141190</v>
      </c>
      <c r="F2458" s="8">
        <f>+(D2458-E2458)*0.8*-1</f>
        <v>-55272</v>
      </c>
      <c r="G2458" s="9">
        <f>+F2458+D2458</f>
        <v>155008</v>
      </c>
      <c r="H2458" s="10">
        <v>4.3200000000000002E-2</v>
      </c>
      <c r="I2458" s="10">
        <v>3.8859999999999999E-2</v>
      </c>
      <c r="J2458" s="8">
        <f>+H2458*E2458</f>
        <v>6099.4080000000004</v>
      </c>
      <c r="K2458" s="8">
        <f>+G2458*I2458</f>
        <v>6023.6108800000002</v>
      </c>
      <c r="L2458" s="11">
        <f>+K2458-J2458</f>
        <v>-75.797120000000177</v>
      </c>
    </row>
    <row r="2459" spans="1:12" x14ac:dyDescent="0.25">
      <c r="A2459" s="6">
        <v>92</v>
      </c>
      <c r="B2459" s="6" t="s">
        <v>36</v>
      </c>
      <c r="C2459" s="6" t="str">
        <f>A2459&amp;B2459</f>
        <v>92COMMODORE COMMO</v>
      </c>
      <c r="D2459" s="7">
        <v>170450</v>
      </c>
      <c r="E2459" s="7">
        <v>93170</v>
      </c>
      <c r="F2459" s="8">
        <f>+(D2459-E2459)*0.8*-1</f>
        <v>-61824</v>
      </c>
      <c r="G2459" s="9">
        <f>+F2459+D2459</f>
        <v>108626</v>
      </c>
      <c r="H2459" s="10">
        <v>4.3200000000000002E-2</v>
      </c>
      <c r="I2459" s="10">
        <v>3.8859999999999999E-2</v>
      </c>
      <c r="J2459" s="8">
        <f>+H2459*E2459</f>
        <v>4024.9440000000004</v>
      </c>
      <c r="K2459" s="8">
        <f>+G2459*I2459</f>
        <v>4221.2063600000001</v>
      </c>
      <c r="L2459" s="11">
        <f>+K2459-J2459</f>
        <v>196.26235999999972</v>
      </c>
    </row>
    <row r="2460" spans="1:12" x14ac:dyDescent="0.25">
      <c r="A2460" s="6">
        <v>92</v>
      </c>
      <c r="B2460" s="6" t="s">
        <v>91</v>
      </c>
      <c r="C2460" s="6" t="str">
        <f>A2460&amp;B2460</f>
        <v>92HAWTHORNE AVE</v>
      </c>
      <c r="D2460" s="7">
        <v>340690</v>
      </c>
      <c r="E2460" s="7">
        <v>213710</v>
      </c>
      <c r="F2460" s="8">
        <f>+(D2460-E2460)*0.8*-1</f>
        <v>-101584</v>
      </c>
      <c r="G2460" s="9">
        <f>+F2460+D2460</f>
        <v>239106</v>
      </c>
      <c r="H2460" s="10">
        <v>4.3200000000000002E-2</v>
      </c>
      <c r="I2460" s="10">
        <v>3.8859999999999999E-2</v>
      </c>
      <c r="J2460" s="8">
        <f>+H2460*E2460</f>
        <v>9232.2720000000008</v>
      </c>
      <c r="K2460" s="8">
        <f>+G2460*I2460</f>
        <v>9291.6591599999992</v>
      </c>
      <c r="L2460" s="11">
        <f>+K2460-J2460</f>
        <v>59.387159999998403</v>
      </c>
    </row>
    <row r="2461" spans="1:12" x14ac:dyDescent="0.25">
      <c r="A2461" s="6">
        <v>92</v>
      </c>
      <c r="B2461" s="6" t="s">
        <v>103</v>
      </c>
      <c r="C2461" s="6" t="str">
        <f>A2461&amp;B2461</f>
        <v>92IDA AVE</v>
      </c>
      <c r="D2461" s="7">
        <v>181300</v>
      </c>
      <c r="E2461" s="7">
        <v>119700</v>
      </c>
      <c r="F2461" s="8">
        <f>+(D2461-E2461)*0.8*-1</f>
        <v>-49280</v>
      </c>
      <c r="G2461" s="9">
        <f>+F2461+D2461</f>
        <v>132020</v>
      </c>
      <c r="H2461" s="10">
        <v>4.3200000000000002E-2</v>
      </c>
      <c r="I2461" s="10">
        <v>3.8859999999999999E-2</v>
      </c>
      <c r="J2461" s="8">
        <f>+H2461*E2461</f>
        <v>5171.04</v>
      </c>
      <c r="K2461" s="8">
        <f>+G2461*I2461</f>
        <v>5130.2972</v>
      </c>
      <c r="L2461" s="11">
        <f>+K2461-J2461</f>
        <v>-40.742799999999988</v>
      </c>
    </row>
    <row r="2462" spans="1:12" x14ac:dyDescent="0.25">
      <c r="A2462" s="6">
        <v>92</v>
      </c>
      <c r="B2462" s="6" t="s">
        <v>109</v>
      </c>
      <c r="C2462" s="6" t="str">
        <f>A2462&amp;B2462</f>
        <v>92KINGS COURT</v>
      </c>
      <c r="D2462" s="7">
        <v>201740</v>
      </c>
      <c r="E2462" s="7">
        <v>141400</v>
      </c>
      <c r="F2462" s="8">
        <f>+(D2462-E2462)*0.8*-1</f>
        <v>-48272</v>
      </c>
      <c r="G2462" s="9">
        <f>+F2462+D2462</f>
        <v>153468</v>
      </c>
      <c r="H2462" s="10">
        <v>4.3200000000000002E-2</v>
      </c>
      <c r="I2462" s="10">
        <v>3.8859999999999999E-2</v>
      </c>
      <c r="J2462" s="8">
        <f>+H2462*E2462</f>
        <v>6108.4800000000005</v>
      </c>
      <c r="K2462" s="8">
        <f>+G2462*I2462</f>
        <v>5963.7664800000002</v>
      </c>
      <c r="L2462" s="11">
        <f>+K2462-J2462</f>
        <v>-144.71352000000024</v>
      </c>
    </row>
    <row r="2463" spans="1:12" x14ac:dyDescent="0.25">
      <c r="A2463" s="6">
        <v>92</v>
      </c>
      <c r="B2463" s="6" t="s">
        <v>189</v>
      </c>
      <c r="C2463" s="6" t="str">
        <f>A2463&amp;B2463</f>
        <v>92MT PLEASANT ST</v>
      </c>
      <c r="D2463" s="7">
        <v>255710</v>
      </c>
      <c r="E2463" s="7">
        <v>148470</v>
      </c>
      <c r="F2463" s="8">
        <f>+(D2463-E2463)*0.8*-1</f>
        <v>-85792</v>
      </c>
      <c r="G2463" s="9">
        <f>+F2463+D2463</f>
        <v>169918</v>
      </c>
      <c r="H2463" s="10">
        <v>4.3200000000000002E-2</v>
      </c>
      <c r="I2463" s="10">
        <v>3.8859999999999999E-2</v>
      </c>
      <c r="J2463" s="8">
        <f>+H2463*E2463</f>
        <v>6413.9040000000005</v>
      </c>
      <c r="K2463" s="8">
        <f>+G2463*I2463</f>
        <v>6603.0134799999996</v>
      </c>
      <c r="L2463" s="11">
        <f>+K2463-J2463</f>
        <v>189.10947999999917</v>
      </c>
    </row>
    <row r="2464" spans="1:12" x14ac:dyDescent="0.25">
      <c r="A2464" s="6">
        <v>92</v>
      </c>
      <c r="B2464" s="6" t="s">
        <v>199</v>
      </c>
      <c r="C2464" s="6" t="str">
        <f>A2464&amp;B2464</f>
        <v>92ORANGEWOOD WEST</v>
      </c>
      <c r="D2464" s="7">
        <v>212800</v>
      </c>
      <c r="E2464" s="7">
        <v>125160</v>
      </c>
      <c r="F2464" s="8">
        <f>+(D2464-E2464)*0.8*-1</f>
        <v>-70112</v>
      </c>
      <c r="G2464" s="9">
        <f>+F2464+D2464</f>
        <v>142688</v>
      </c>
      <c r="H2464" s="10">
        <v>4.3200000000000002E-2</v>
      </c>
      <c r="I2464" s="10">
        <v>3.8859999999999999E-2</v>
      </c>
      <c r="J2464" s="8">
        <f>+H2464*E2464</f>
        <v>5406.9120000000003</v>
      </c>
      <c r="K2464" s="8">
        <f>+G2464*I2464</f>
        <v>5544.8556799999997</v>
      </c>
      <c r="L2464" s="11">
        <f>+K2464-J2464</f>
        <v>137.9436799999994</v>
      </c>
    </row>
    <row r="2465" spans="1:12" x14ac:dyDescent="0.25">
      <c r="A2465" s="6">
        <v>92</v>
      </c>
      <c r="B2465" s="6" t="s">
        <v>226</v>
      </c>
      <c r="C2465" s="6" t="str">
        <f>A2465&amp;B2465</f>
        <v>92SMITH ST</v>
      </c>
      <c r="D2465" s="7">
        <v>197820</v>
      </c>
      <c r="E2465" s="7">
        <v>96180</v>
      </c>
      <c r="F2465" s="8">
        <f>+(D2465-E2465)*0.8*-1</f>
        <v>-81312</v>
      </c>
      <c r="G2465" s="9">
        <f>+F2465+D2465</f>
        <v>116508</v>
      </c>
      <c r="H2465" s="10">
        <v>4.3200000000000002E-2</v>
      </c>
      <c r="I2465" s="10">
        <v>3.8859999999999999E-2</v>
      </c>
      <c r="J2465" s="8">
        <f>+H2465*E2465</f>
        <v>4154.9760000000006</v>
      </c>
      <c r="K2465" s="8">
        <f>+G2465*I2465</f>
        <v>4527.5008799999996</v>
      </c>
      <c r="L2465" s="11">
        <f>+K2465-J2465</f>
        <v>372.52487999999903</v>
      </c>
    </row>
    <row r="2466" spans="1:12" x14ac:dyDescent="0.25">
      <c r="A2466" s="6">
        <v>92</v>
      </c>
      <c r="B2466" s="6" t="s">
        <v>234</v>
      </c>
      <c r="C2466" s="6" t="str">
        <f>A2466&amp;B2466</f>
        <v>92SUMMIT COMMONS</v>
      </c>
      <c r="D2466" s="7">
        <v>203000</v>
      </c>
      <c r="E2466" s="7">
        <v>109900</v>
      </c>
      <c r="F2466" s="8">
        <f>+(D2466-E2466)*0.8*-1</f>
        <v>-74480</v>
      </c>
      <c r="G2466" s="9">
        <f>+F2466+D2466</f>
        <v>128520</v>
      </c>
      <c r="H2466" s="10">
        <v>4.3200000000000002E-2</v>
      </c>
      <c r="I2466" s="10">
        <v>3.8859999999999999E-2</v>
      </c>
      <c r="J2466" s="8">
        <f>+H2466*E2466</f>
        <v>4747.68</v>
      </c>
      <c r="K2466" s="8">
        <f>+G2466*I2466</f>
        <v>4994.2871999999998</v>
      </c>
      <c r="L2466" s="11">
        <f>+K2466-J2466</f>
        <v>246.60719999999947</v>
      </c>
    </row>
    <row r="2467" spans="1:12" x14ac:dyDescent="0.25">
      <c r="A2467" s="6">
        <v>93</v>
      </c>
      <c r="B2467" s="6" t="s">
        <v>36</v>
      </c>
      <c r="C2467" s="6" t="str">
        <f>A2467&amp;B2467</f>
        <v>93COMMODORE COMMO</v>
      </c>
      <c r="D2467" s="7">
        <v>170450</v>
      </c>
      <c r="E2467" s="7">
        <v>93170</v>
      </c>
      <c r="F2467" s="8">
        <f>+(D2467-E2467)*0.8*-1</f>
        <v>-61824</v>
      </c>
      <c r="G2467" s="9">
        <f>+F2467+D2467</f>
        <v>108626</v>
      </c>
      <c r="H2467" s="10">
        <v>4.3200000000000002E-2</v>
      </c>
      <c r="I2467" s="10">
        <v>3.8859999999999999E-2</v>
      </c>
      <c r="J2467" s="8">
        <f>+H2467*E2467</f>
        <v>4024.9440000000004</v>
      </c>
      <c r="K2467" s="8">
        <f>+G2467*I2467</f>
        <v>4221.2063600000001</v>
      </c>
      <c r="L2467" s="11">
        <f>+K2467-J2467</f>
        <v>196.26235999999972</v>
      </c>
    </row>
    <row r="2468" spans="1:12" x14ac:dyDescent="0.25">
      <c r="A2468" s="6">
        <v>93</v>
      </c>
      <c r="B2468" s="6" t="s">
        <v>87</v>
      </c>
      <c r="C2468" s="6" t="str">
        <f>A2468&amp;B2468</f>
        <v>93GROVE AVE</v>
      </c>
      <c r="D2468" s="7">
        <v>202860</v>
      </c>
      <c r="E2468" s="7">
        <v>145390</v>
      </c>
      <c r="F2468" s="8">
        <f>+(D2468-E2468)*0.8*-1</f>
        <v>-45976</v>
      </c>
      <c r="G2468" s="9">
        <f>+F2468+D2468</f>
        <v>156884</v>
      </c>
      <c r="H2468" s="10">
        <v>4.3200000000000002E-2</v>
      </c>
      <c r="I2468" s="10">
        <v>3.8859999999999999E-2</v>
      </c>
      <c r="J2468" s="8">
        <f>+H2468*E2468</f>
        <v>6280.848</v>
      </c>
      <c r="K2468" s="8">
        <f>+G2468*I2468</f>
        <v>6096.51224</v>
      </c>
      <c r="L2468" s="11">
        <f>+K2468-J2468</f>
        <v>-184.33575999999994</v>
      </c>
    </row>
    <row r="2469" spans="1:12" x14ac:dyDescent="0.25">
      <c r="A2469" s="6">
        <v>93</v>
      </c>
      <c r="B2469" s="6" t="s">
        <v>91</v>
      </c>
      <c r="C2469" s="6" t="str">
        <f>A2469&amp;B2469</f>
        <v>93HAWTHORNE AVE</v>
      </c>
      <c r="D2469" s="7">
        <v>217910</v>
      </c>
      <c r="E2469" s="7">
        <v>146790</v>
      </c>
      <c r="F2469" s="8">
        <f>+(D2469-E2469)*0.8*-1</f>
        <v>-56896</v>
      </c>
      <c r="G2469" s="9">
        <f>+F2469+D2469</f>
        <v>161014</v>
      </c>
      <c r="H2469" s="10">
        <v>4.3200000000000002E-2</v>
      </c>
      <c r="I2469" s="10">
        <v>3.8859999999999999E-2</v>
      </c>
      <c r="J2469" s="8">
        <f>+H2469*E2469</f>
        <v>6341.3280000000004</v>
      </c>
      <c r="K2469" s="8">
        <f>+G2469*I2469</f>
        <v>6257.0040399999998</v>
      </c>
      <c r="L2469" s="11">
        <f>+K2469-J2469</f>
        <v>-84.323960000000625</v>
      </c>
    </row>
    <row r="2470" spans="1:12" x14ac:dyDescent="0.25">
      <c r="A2470" s="6">
        <v>93</v>
      </c>
      <c r="B2470" s="6" t="s">
        <v>234</v>
      </c>
      <c r="C2470" s="6" t="str">
        <f>A2470&amp;B2470</f>
        <v>93SUMMIT COMMONS</v>
      </c>
      <c r="D2470" s="7">
        <v>203000</v>
      </c>
      <c r="E2470" s="7">
        <v>109900</v>
      </c>
      <c r="F2470" s="8">
        <f>+(D2470-E2470)*0.8*-1</f>
        <v>-74480</v>
      </c>
      <c r="G2470" s="9">
        <f>+F2470+D2470</f>
        <v>128520</v>
      </c>
      <c r="H2470" s="10">
        <v>4.3200000000000002E-2</v>
      </c>
      <c r="I2470" s="10">
        <v>3.8859999999999999E-2</v>
      </c>
      <c r="J2470" s="8">
        <f>+H2470*E2470</f>
        <v>4747.68</v>
      </c>
      <c r="K2470" s="8">
        <f>+G2470*I2470</f>
        <v>4994.2871999999998</v>
      </c>
      <c r="L2470" s="11">
        <f>+K2470-J2470</f>
        <v>246.60719999999947</v>
      </c>
    </row>
    <row r="2471" spans="1:12" x14ac:dyDescent="0.25">
      <c r="A2471" s="6">
        <v>93</v>
      </c>
      <c r="B2471" s="6" t="s">
        <v>236</v>
      </c>
      <c r="C2471" s="6" t="str">
        <f>A2471&amp;B2471</f>
        <v>93SUNSET DR</v>
      </c>
      <c r="D2471" s="7">
        <v>172200</v>
      </c>
      <c r="E2471" s="7">
        <v>119700</v>
      </c>
      <c r="F2471" s="8">
        <f>+(D2471-E2471)*0.8*-1</f>
        <v>-42000</v>
      </c>
      <c r="G2471" s="9">
        <f>+F2471+D2471</f>
        <v>130200</v>
      </c>
      <c r="H2471" s="10">
        <v>4.3200000000000002E-2</v>
      </c>
      <c r="I2471" s="10">
        <v>3.8859999999999999E-2</v>
      </c>
      <c r="J2471" s="8">
        <f>+H2471*E2471</f>
        <v>5171.04</v>
      </c>
      <c r="K2471" s="8">
        <f>+G2471*I2471</f>
        <v>5059.5720000000001</v>
      </c>
      <c r="L2471" s="11">
        <f>+K2471-J2471</f>
        <v>-111.46799999999985</v>
      </c>
    </row>
    <row r="2472" spans="1:12" x14ac:dyDescent="0.25">
      <c r="A2472" s="6">
        <v>94</v>
      </c>
      <c r="B2472" s="6" t="s">
        <v>24</v>
      </c>
      <c r="C2472" s="6" t="str">
        <f>A2472&amp;B2472</f>
        <v>94CAROLINE ST</v>
      </c>
      <c r="D2472" s="7">
        <v>185220</v>
      </c>
      <c r="E2472" s="7">
        <v>107450</v>
      </c>
      <c r="F2472" s="8">
        <f>+(D2472-E2472)*0.8*-1</f>
        <v>-62216</v>
      </c>
      <c r="G2472" s="9">
        <f>+F2472+D2472</f>
        <v>123004</v>
      </c>
      <c r="H2472" s="10">
        <v>4.3200000000000002E-2</v>
      </c>
      <c r="I2472" s="10">
        <v>3.8859999999999999E-2</v>
      </c>
      <c r="J2472" s="8">
        <f>+H2472*E2472</f>
        <v>4641.84</v>
      </c>
      <c r="K2472" s="8">
        <f>+G2472*I2472</f>
        <v>4779.9354400000002</v>
      </c>
      <c r="L2472" s="11">
        <f>+K2472-J2472</f>
        <v>138.09544000000005</v>
      </c>
    </row>
    <row r="2473" spans="1:12" x14ac:dyDescent="0.25">
      <c r="A2473" s="6">
        <v>94</v>
      </c>
      <c r="B2473" s="6" t="s">
        <v>36</v>
      </c>
      <c r="C2473" s="6" t="str">
        <f>A2473&amp;B2473</f>
        <v>94COMMODORE COMMO</v>
      </c>
      <c r="D2473" s="7">
        <v>170450</v>
      </c>
      <c r="E2473" s="7">
        <v>93170</v>
      </c>
      <c r="F2473" s="8">
        <f>+(D2473-E2473)*0.8*-1</f>
        <v>-61824</v>
      </c>
      <c r="G2473" s="9">
        <f>+F2473+D2473</f>
        <v>108626</v>
      </c>
      <c r="H2473" s="10">
        <v>4.3200000000000002E-2</v>
      </c>
      <c r="I2473" s="10">
        <v>3.8859999999999999E-2</v>
      </c>
      <c r="J2473" s="8">
        <f>+H2473*E2473</f>
        <v>4024.9440000000004</v>
      </c>
      <c r="K2473" s="8">
        <f>+G2473*I2473</f>
        <v>4221.2063600000001</v>
      </c>
      <c r="L2473" s="11">
        <f>+K2473-J2473</f>
        <v>196.26235999999972</v>
      </c>
    </row>
    <row r="2474" spans="1:12" x14ac:dyDescent="0.25">
      <c r="A2474" s="6">
        <v>94</v>
      </c>
      <c r="B2474" s="6" t="s">
        <v>54</v>
      </c>
      <c r="C2474" s="6" t="str">
        <f>A2474&amp;B2474</f>
        <v>94DIRIENZO HTS</v>
      </c>
      <c r="D2474" s="7">
        <v>329910</v>
      </c>
      <c r="E2474" s="7">
        <v>241220</v>
      </c>
      <c r="F2474" s="8">
        <f>+(D2474-E2474)*0.8*-1</f>
        <v>-70952</v>
      </c>
      <c r="G2474" s="9">
        <f>+F2474+D2474</f>
        <v>258958</v>
      </c>
      <c r="H2474" s="10">
        <v>4.3200000000000002E-2</v>
      </c>
      <c r="I2474" s="10">
        <v>3.8859999999999999E-2</v>
      </c>
      <c r="J2474" s="8">
        <f>+H2474*E2474</f>
        <v>10420.704</v>
      </c>
      <c r="K2474" s="8">
        <f>+G2474*I2474</f>
        <v>10063.10788</v>
      </c>
      <c r="L2474" s="11">
        <f>+K2474-J2474</f>
        <v>-357.59612000000016</v>
      </c>
    </row>
    <row r="2475" spans="1:12" x14ac:dyDescent="0.25">
      <c r="A2475" s="6">
        <v>94</v>
      </c>
      <c r="B2475" s="6" t="s">
        <v>234</v>
      </c>
      <c r="C2475" s="6" t="str">
        <f>A2475&amp;B2475</f>
        <v>94SUMMIT COMMONS</v>
      </c>
      <c r="D2475" s="7">
        <v>203000</v>
      </c>
      <c r="E2475" s="7">
        <v>109900</v>
      </c>
      <c r="F2475" s="8">
        <f>+(D2475-E2475)*0.8*-1</f>
        <v>-74480</v>
      </c>
      <c r="G2475" s="9">
        <f>+F2475+D2475</f>
        <v>128520</v>
      </c>
      <c r="H2475" s="10">
        <v>4.3200000000000002E-2</v>
      </c>
      <c r="I2475" s="10">
        <v>3.8859999999999999E-2</v>
      </c>
      <c r="J2475" s="8">
        <f>+H2475*E2475</f>
        <v>4747.68</v>
      </c>
      <c r="K2475" s="8">
        <f>+G2475*I2475</f>
        <v>4994.2871999999998</v>
      </c>
      <c r="L2475" s="11">
        <f>+K2475-J2475</f>
        <v>246.60719999999947</v>
      </c>
    </row>
    <row r="2476" spans="1:12" x14ac:dyDescent="0.25">
      <c r="A2476" s="6">
        <v>94</v>
      </c>
      <c r="B2476" s="6" t="s">
        <v>236</v>
      </c>
      <c r="C2476" s="6" t="str">
        <f>A2476&amp;B2476</f>
        <v>94SUNSET DR</v>
      </c>
      <c r="D2476" s="7">
        <v>224840</v>
      </c>
      <c r="E2476" s="7">
        <v>153650</v>
      </c>
      <c r="F2476" s="8">
        <f>+(D2476-E2476)*0.8*-1</f>
        <v>-56952</v>
      </c>
      <c r="G2476" s="9">
        <f>+F2476+D2476</f>
        <v>167888</v>
      </c>
      <c r="H2476" s="10">
        <v>4.3200000000000002E-2</v>
      </c>
      <c r="I2476" s="10">
        <v>3.8859999999999999E-2</v>
      </c>
      <c r="J2476" s="8">
        <f>+H2476*E2476</f>
        <v>6637.68</v>
      </c>
      <c r="K2476" s="8">
        <f>+G2476*I2476</f>
        <v>6524.1276799999996</v>
      </c>
      <c r="L2476" s="11">
        <f>+K2476-J2476</f>
        <v>-113.55232000000069</v>
      </c>
    </row>
    <row r="2477" spans="1:12" x14ac:dyDescent="0.25">
      <c r="A2477" s="6">
        <v>94</v>
      </c>
      <c r="B2477" s="6" t="s">
        <v>246</v>
      </c>
      <c r="C2477" s="6" t="str">
        <f>A2477&amp;B2477</f>
        <v>94WATER ST</v>
      </c>
      <c r="D2477" s="7">
        <v>168770</v>
      </c>
      <c r="E2477" s="7">
        <v>80780</v>
      </c>
      <c r="F2477" s="8">
        <f>+(D2477-E2477)*0.8*-1</f>
        <v>-70392</v>
      </c>
      <c r="G2477" s="9">
        <f>+F2477+D2477</f>
        <v>98378</v>
      </c>
      <c r="H2477" s="10">
        <v>4.3200000000000002E-2</v>
      </c>
      <c r="I2477" s="10">
        <v>3.8859999999999999E-2</v>
      </c>
      <c r="J2477" s="8">
        <f>+H2477*E2477</f>
        <v>3489.6960000000004</v>
      </c>
      <c r="K2477" s="8">
        <f>+G2477*I2477</f>
        <v>3822.9690799999998</v>
      </c>
      <c r="L2477" s="11">
        <f>+K2477-J2477</f>
        <v>333.27307999999948</v>
      </c>
    </row>
    <row r="2478" spans="1:12" x14ac:dyDescent="0.25">
      <c r="A2478" s="6">
        <v>95</v>
      </c>
      <c r="B2478" s="6" t="s">
        <v>1</v>
      </c>
      <c r="C2478" s="6" t="str">
        <f>A2478&amp;B2478</f>
        <v>95ACADEMY HILL RD</v>
      </c>
      <c r="D2478" s="7">
        <v>344680</v>
      </c>
      <c r="E2478" s="7">
        <v>185500</v>
      </c>
      <c r="F2478" s="8">
        <f>+(D2478-E2478)*0.8*-1</f>
        <v>-127344</v>
      </c>
      <c r="G2478" s="9">
        <f>+F2478+D2478</f>
        <v>217336</v>
      </c>
      <c r="H2478" s="10">
        <v>4.3200000000000002E-2</v>
      </c>
      <c r="I2478" s="10">
        <v>3.8859999999999999E-2</v>
      </c>
      <c r="J2478" s="8">
        <f>+H2478*E2478</f>
        <v>8013.6</v>
      </c>
      <c r="K2478" s="8">
        <f>+G2478*I2478</f>
        <v>8445.6769599999989</v>
      </c>
      <c r="L2478" s="11">
        <f>+K2478-J2478</f>
        <v>432.07695999999851</v>
      </c>
    </row>
    <row r="2479" spans="1:12" x14ac:dyDescent="0.25">
      <c r="A2479" s="6">
        <v>95</v>
      </c>
      <c r="B2479" s="6" t="s">
        <v>31</v>
      </c>
      <c r="C2479" s="6" t="str">
        <f>A2479&amp;B2479</f>
        <v>95CHESTNUT DR</v>
      </c>
      <c r="D2479" s="7">
        <v>175490</v>
      </c>
      <c r="E2479" s="7">
        <v>129990</v>
      </c>
      <c r="F2479" s="8">
        <f>+(D2479-E2479)*0.8*-1</f>
        <v>-36400</v>
      </c>
      <c r="G2479" s="9">
        <f>+F2479+D2479</f>
        <v>139090</v>
      </c>
      <c r="H2479" s="10">
        <v>4.3200000000000002E-2</v>
      </c>
      <c r="I2479" s="10">
        <v>3.8859999999999999E-2</v>
      </c>
      <c r="J2479" s="8">
        <f>+H2479*E2479</f>
        <v>5615.5680000000002</v>
      </c>
      <c r="K2479" s="8">
        <f>+G2479*I2479</f>
        <v>5405.0374000000002</v>
      </c>
      <c r="L2479" s="11">
        <f>+K2479-J2479</f>
        <v>-210.53060000000005</v>
      </c>
    </row>
    <row r="2480" spans="1:12" x14ac:dyDescent="0.25">
      <c r="A2480" s="6">
        <v>95</v>
      </c>
      <c r="B2480" s="6" t="s">
        <v>36</v>
      </c>
      <c r="C2480" s="6" t="str">
        <f>A2480&amp;B2480</f>
        <v>95COMMODORE COMMO</v>
      </c>
      <c r="D2480" s="7">
        <v>170450</v>
      </c>
      <c r="E2480" s="7">
        <v>93170</v>
      </c>
      <c r="F2480" s="8">
        <f>+(D2480-E2480)*0.8*-1</f>
        <v>-61824</v>
      </c>
      <c r="G2480" s="9">
        <f>+F2480+D2480</f>
        <v>108626</v>
      </c>
      <c r="H2480" s="10">
        <v>4.3200000000000002E-2</v>
      </c>
      <c r="I2480" s="10">
        <v>3.8859999999999999E-2</v>
      </c>
      <c r="J2480" s="8">
        <f>+H2480*E2480</f>
        <v>4024.9440000000004</v>
      </c>
      <c r="K2480" s="8">
        <f>+G2480*I2480</f>
        <v>4221.2063600000001</v>
      </c>
      <c r="L2480" s="11">
        <f>+K2480-J2480</f>
        <v>196.26235999999972</v>
      </c>
    </row>
    <row r="2481" spans="1:12" x14ac:dyDescent="0.25">
      <c r="A2481" s="6">
        <v>95</v>
      </c>
      <c r="B2481" s="6" t="s">
        <v>48</v>
      </c>
      <c r="C2481" s="6" t="str">
        <f>A2481&amp;B2481</f>
        <v>95DAVID HUMPHREYS</v>
      </c>
      <c r="D2481" s="7">
        <v>251510</v>
      </c>
      <c r="E2481" s="7">
        <v>165200</v>
      </c>
      <c r="F2481" s="8">
        <f>+(D2481-E2481)*0.8*-1</f>
        <v>-69048</v>
      </c>
      <c r="G2481" s="9">
        <f>+F2481+D2481</f>
        <v>182462</v>
      </c>
      <c r="H2481" s="10">
        <v>4.3200000000000002E-2</v>
      </c>
      <c r="I2481" s="10">
        <v>3.8859999999999999E-2</v>
      </c>
      <c r="J2481" s="8">
        <f>+H2481*E2481</f>
        <v>7136.64</v>
      </c>
      <c r="K2481" s="8">
        <f>+G2481*I2481</f>
        <v>7090.4733200000001</v>
      </c>
      <c r="L2481" s="11">
        <f>+K2481-J2481</f>
        <v>-46.16668000000027</v>
      </c>
    </row>
    <row r="2482" spans="1:12" x14ac:dyDescent="0.25">
      <c r="A2482" s="6">
        <v>95</v>
      </c>
      <c r="B2482" s="6" t="s">
        <v>88</v>
      </c>
      <c r="C2482" s="6" t="str">
        <f>A2482&amp;B2482</f>
        <v>95HAROLD AVE</v>
      </c>
      <c r="D2482" s="7">
        <v>235760</v>
      </c>
      <c r="E2482" s="7">
        <v>173530</v>
      </c>
      <c r="F2482" s="8">
        <f>+(D2482-E2482)*0.8*-1</f>
        <v>-49784</v>
      </c>
      <c r="G2482" s="9">
        <f>+F2482+D2482</f>
        <v>185976</v>
      </c>
      <c r="H2482" s="10">
        <v>4.3200000000000002E-2</v>
      </c>
      <c r="I2482" s="10">
        <v>3.8859999999999999E-2</v>
      </c>
      <c r="J2482" s="8">
        <f>+H2482*E2482</f>
        <v>7496.4960000000001</v>
      </c>
      <c r="K2482" s="8">
        <f>+G2482*I2482</f>
        <v>7227.02736</v>
      </c>
      <c r="L2482" s="11">
        <f>+K2482-J2482</f>
        <v>-269.46864000000005</v>
      </c>
    </row>
    <row r="2483" spans="1:12" x14ac:dyDescent="0.25">
      <c r="A2483" s="6">
        <v>95</v>
      </c>
      <c r="B2483" s="6" t="s">
        <v>91</v>
      </c>
      <c r="C2483" s="6" t="str">
        <f>A2483&amp;B2483</f>
        <v>95HAWTHORNE AVE</v>
      </c>
      <c r="D2483" s="7">
        <v>158830</v>
      </c>
      <c r="E2483" s="7">
        <v>125510</v>
      </c>
      <c r="F2483" s="8">
        <f>+(D2483-E2483)*0.8*-1</f>
        <v>-26656</v>
      </c>
      <c r="G2483" s="9">
        <f>+F2483+D2483</f>
        <v>132174</v>
      </c>
      <c r="H2483" s="10">
        <v>4.3200000000000002E-2</v>
      </c>
      <c r="I2483" s="10">
        <v>3.8859999999999999E-2</v>
      </c>
      <c r="J2483" s="8">
        <f>+H2483*E2483</f>
        <v>5422.0320000000002</v>
      </c>
      <c r="K2483" s="8">
        <f>+G2483*I2483</f>
        <v>5136.2816400000002</v>
      </c>
      <c r="L2483" s="11">
        <f>+K2483-J2483</f>
        <v>-285.75036</v>
      </c>
    </row>
    <row r="2484" spans="1:12" x14ac:dyDescent="0.25">
      <c r="A2484" s="6">
        <v>95</v>
      </c>
      <c r="B2484" s="6" t="s">
        <v>98</v>
      </c>
      <c r="C2484" s="6" t="str">
        <f>A2484&amp;B2484</f>
        <v>95HILLCREST AVE</v>
      </c>
      <c r="D2484" s="7">
        <v>210000</v>
      </c>
      <c r="E2484" s="7">
        <v>141540</v>
      </c>
      <c r="F2484" s="8">
        <f>+(D2484-E2484)*0.8*-1</f>
        <v>-54768</v>
      </c>
      <c r="G2484" s="9">
        <f>+F2484+D2484</f>
        <v>155232</v>
      </c>
      <c r="H2484" s="10">
        <v>4.3200000000000002E-2</v>
      </c>
      <c r="I2484" s="10">
        <v>3.8859999999999999E-2</v>
      </c>
      <c r="J2484" s="8">
        <f>+H2484*E2484</f>
        <v>6114.5280000000002</v>
      </c>
      <c r="K2484" s="8">
        <f>+G2484*I2484</f>
        <v>6032.3155200000001</v>
      </c>
      <c r="L2484" s="11">
        <f>+K2484-J2484</f>
        <v>-82.212480000000141</v>
      </c>
    </row>
    <row r="2485" spans="1:12" x14ac:dyDescent="0.25">
      <c r="A2485" s="6">
        <v>95</v>
      </c>
      <c r="B2485" s="6" t="s">
        <v>189</v>
      </c>
      <c r="C2485" s="6" t="str">
        <f>A2485&amp;B2485</f>
        <v>95MT PLEASANT ST</v>
      </c>
      <c r="D2485" s="7">
        <v>125160</v>
      </c>
      <c r="E2485" s="7">
        <v>77490</v>
      </c>
      <c r="F2485" s="8">
        <f>+(D2485-E2485)*0.8*-1</f>
        <v>-38136</v>
      </c>
      <c r="G2485" s="9">
        <f>+F2485+D2485</f>
        <v>87024</v>
      </c>
      <c r="H2485" s="10">
        <v>4.3200000000000002E-2</v>
      </c>
      <c r="I2485" s="10">
        <v>3.8859999999999999E-2</v>
      </c>
      <c r="J2485" s="8">
        <f>+H2485*E2485</f>
        <v>3347.5680000000002</v>
      </c>
      <c r="K2485" s="8">
        <f>+G2485*I2485</f>
        <v>3381.7526399999997</v>
      </c>
      <c r="L2485" s="11">
        <f>+K2485-J2485</f>
        <v>34.18463999999949</v>
      </c>
    </row>
    <row r="2486" spans="1:12" x14ac:dyDescent="0.25">
      <c r="A2486" s="6">
        <v>95</v>
      </c>
      <c r="B2486" s="6" t="s">
        <v>201</v>
      </c>
      <c r="C2486" s="6" t="str">
        <f>A2486&amp;B2486</f>
        <v>95PARK AVE</v>
      </c>
      <c r="D2486" s="7">
        <v>238630</v>
      </c>
      <c r="E2486" s="7">
        <v>166320</v>
      </c>
      <c r="F2486" s="8">
        <f>+(D2486-E2486)*0.8*-1</f>
        <v>-57848</v>
      </c>
      <c r="G2486" s="9">
        <f>+F2486+D2486</f>
        <v>180782</v>
      </c>
      <c r="H2486" s="10">
        <v>4.3200000000000002E-2</v>
      </c>
      <c r="I2486" s="10">
        <v>3.8859999999999999E-2</v>
      </c>
      <c r="J2486" s="8">
        <f>+H2486*E2486</f>
        <v>7185.0240000000003</v>
      </c>
      <c r="K2486" s="8">
        <f>+G2486*I2486</f>
        <v>7025.1885199999997</v>
      </c>
      <c r="L2486" s="11">
        <f>+K2486-J2486</f>
        <v>-159.83548000000064</v>
      </c>
    </row>
    <row r="2487" spans="1:12" x14ac:dyDescent="0.25">
      <c r="A2487" s="6">
        <v>95</v>
      </c>
      <c r="B2487" s="6" t="s">
        <v>207</v>
      </c>
      <c r="C2487" s="6" t="str">
        <f>A2487&amp;B2487</f>
        <v>95PLEASANT VIEW RD</v>
      </c>
      <c r="D2487" s="7">
        <v>216230</v>
      </c>
      <c r="E2487" s="7">
        <v>144270</v>
      </c>
      <c r="F2487" s="8">
        <f>+(D2487-E2487)*0.8*-1</f>
        <v>-57568</v>
      </c>
      <c r="G2487" s="9">
        <f>+F2487+D2487</f>
        <v>158662</v>
      </c>
      <c r="H2487" s="10">
        <v>4.3200000000000002E-2</v>
      </c>
      <c r="I2487" s="10">
        <v>3.8859999999999999E-2</v>
      </c>
      <c r="J2487" s="8">
        <f>+H2487*E2487</f>
        <v>6232.4639999999999</v>
      </c>
      <c r="K2487" s="8">
        <f>+G2487*I2487</f>
        <v>6165.6053199999997</v>
      </c>
      <c r="L2487" s="11">
        <f>+K2487-J2487</f>
        <v>-66.858680000000277</v>
      </c>
    </row>
    <row r="2488" spans="1:12" x14ac:dyDescent="0.25">
      <c r="A2488" s="6">
        <v>95</v>
      </c>
      <c r="B2488" s="6" t="s">
        <v>221</v>
      </c>
      <c r="C2488" s="6" t="str">
        <f>A2488&amp;B2488</f>
        <v>95SHERWOOD AVE</v>
      </c>
      <c r="D2488" s="7">
        <v>210910</v>
      </c>
      <c r="E2488" s="7">
        <v>147070</v>
      </c>
      <c r="F2488" s="8">
        <f>+(D2488-E2488)*0.8*-1</f>
        <v>-51072</v>
      </c>
      <c r="G2488" s="9">
        <f>+F2488+D2488</f>
        <v>159838</v>
      </c>
      <c r="H2488" s="10">
        <v>4.3200000000000002E-2</v>
      </c>
      <c r="I2488" s="10">
        <v>3.8859999999999999E-2</v>
      </c>
      <c r="J2488" s="8">
        <f>+H2488*E2488</f>
        <v>6353.424</v>
      </c>
      <c r="K2488" s="8">
        <f>+G2488*I2488</f>
        <v>6211.3046800000002</v>
      </c>
      <c r="L2488" s="11">
        <f>+K2488-J2488</f>
        <v>-142.11931999999979</v>
      </c>
    </row>
    <row r="2489" spans="1:12" x14ac:dyDescent="0.25">
      <c r="A2489" s="6">
        <v>95</v>
      </c>
      <c r="B2489" s="6" t="s">
        <v>235</v>
      </c>
      <c r="C2489" s="6" t="str">
        <f>A2489&amp;B2489</f>
        <v>95SUMMIT ST</v>
      </c>
      <c r="D2489" s="7">
        <v>172830</v>
      </c>
      <c r="E2489" s="7">
        <v>118160</v>
      </c>
      <c r="F2489" s="8">
        <f>+(D2489-E2489)*0.8*-1</f>
        <v>-43736</v>
      </c>
      <c r="G2489" s="9">
        <f>+F2489+D2489</f>
        <v>129094</v>
      </c>
      <c r="H2489" s="10">
        <v>4.3200000000000002E-2</v>
      </c>
      <c r="I2489" s="10">
        <v>3.8859999999999999E-2</v>
      </c>
      <c r="J2489" s="8">
        <f>+H2489*E2489</f>
        <v>5104.5120000000006</v>
      </c>
      <c r="K2489" s="8">
        <f>+G2489*I2489</f>
        <v>5016.5928400000003</v>
      </c>
      <c r="L2489" s="11">
        <f>+K2489-J2489</f>
        <v>-87.919160000000375</v>
      </c>
    </row>
    <row r="2490" spans="1:12" ht="15.75" thickBot="1" x14ac:dyDescent="0.3">
      <c r="A2490" s="6">
        <v>96</v>
      </c>
      <c r="B2490" s="6" t="s">
        <v>36</v>
      </c>
      <c r="C2490" s="6" t="str">
        <f>A2490&amp;B2490</f>
        <v>96COMMODORE COMMO</v>
      </c>
      <c r="D2490" s="7">
        <v>170450</v>
      </c>
      <c r="E2490" s="7">
        <v>93170</v>
      </c>
      <c r="F2490" s="8">
        <f>+(D2490-E2490)*0.8*-1</f>
        <v>-61824</v>
      </c>
      <c r="G2490" s="9">
        <f>+F2490+D2490</f>
        <v>108626</v>
      </c>
      <c r="H2490" s="10">
        <v>4.3200000000000002E-2</v>
      </c>
      <c r="I2490" s="10">
        <v>3.8859999999999999E-2</v>
      </c>
      <c r="J2490" s="8">
        <f>+H2490*E2490</f>
        <v>4024.9440000000004</v>
      </c>
      <c r="K2490" s="8">
        <f>+G2490*I2490</f>
        <v>4221.2063600000001</v>
      </c>
      <c r="L2490" s="11">
        <f>+K2490-J2490</f>
        <v>196.26235999999972</v>
      </c>
    </row>
    <row r="2491" spans="1:12" x14ac:dyDescent="0.25">
      <c r="A2491" s="14">
        <v>96</v>
      </c>
      <c r="B2491" s="14" t="s">
        <v>94</v>
      </c>
      <c r="C2491" s="6" t="str">
        <f>A2491&amp;B2491</f>
        <v>96HIGH ST</v>
      </c>
      <c r="D2491" s="15">
        <v>144200</v>
      </c>
      <c r="E2491" s="15">
        <v>106750</v>
      </c>
      <c r="F2491" s="8">
        <f>+(D2491-E2491)*0.8*-1</f>
        <v>-29960</v>
      </c>
      <c r="G2491" s="9">
        <f>+F2491+D2491</f>
        <v>114240</v>
      </c>
      <c r="H2491" s="10">
        <v>4.3200000000000002E-2</v>
      </c>
      <c r="I2491" s="10">
        <v>3.8859999999999999E-2</v>
      </c>
      <c r="J2491" s="8">
        <f>+H2491*E2491</f>
        <v>4611.6000000000004</v>
      </c>
      <c r="K2491" s="8">
        <f>+G2491*I2491</f>
        <v>4439.3663999999999</v>
      </c>
      <c r="L2491" s="11">
        <f>+K2491-J2491</f>
        <v>-172.23360000000048</v>
      </c>
    </row>
    <row r="2492" spans="1:12" ht="15.75" thickBot="1" x14ac:dyDescent="0.3">
      <c r="A2492" s="16">
        <v>96</v>
      </c>
      <c r="B2492" s="16" t="s">
        <v>98</v>
      </c>
      <c r="C2492" s="6" t="str">
        <f>A2492&amp;B2492</f>
        <v>96HILLCREST AVE</v>
      </c>
      <c r="D2492" s="17">
        <v>187530</v>
      </c>
      <c r="E2492" s="17">
        <v>132370</v>
      </c>
      <c r="F2492" s="8">
        <f>+(D2492-E2492)*0.8*-1</f>
        <v>-44128</v>
      </c>
      <c r="G2492" s="9">
        <f>+F2492+D2492</f>
        <v>143402</v>
      </c>
      <c r="H2492" s="10">
        <v>4.3200000000000002E-2</v>
      </c>
      <c r="I2492" s="10">
        <v>3.8859999999999999E-2</v>
      </c>
      <c r="J2492" s="8">
        <f>+H2492*E2492</f>
        <v>5718.384</v>
      </c>
      <c r="K2492" s="8">
        <f>+G2492*I2492</f>
        <v>5572.6017199999997</v>
      </c>
      <c r="L2492" s="11">
        <f>+K2492-J2492</f>
        <v>-145.78228000000036</v>
      </c>
    </row>
    <row r="2493" spans="1:12" x14ac:dyDescent="0.25">
      <c r="A2493" s="6">
        <v>96</v>
      </c>
      <c r="B2493" s="6" t="s">
        <v>180</v>
      </c>
      <c r="C2493" s="6" t="str">
        <f>A2493&amp;B2493</f>
        <v>96MARSHALL LANE</v>
      </c>
      <c r="D2493" s="7">
        <v>166110</v>
      </c>
      <c r="E2493" s="7">
        <v>106540</v>
      </c>
      <c r="F2493" s="8">
        <f>+(D2493-E2493)*0.8*-1</f>
        <v>-47656</v>
      </c>
      <c r="G2493" s="9">
        <f>+F2493+D2493</f>
        <v>118454</v>
      </c>
      <c r="H2493" s="10">
        <v>4.3200000000000002E-2</v>
      </c>
      <c r="I2493" s="10">
        <v>3.8859999999999999E-2</v>
      </c>
      <c r="J2493" s="8">
        <f>+H2493*E2493</f>
        <v>4602.5280000000002</v>
      </c>
      <c r="K2493" s="8">
        <f>+G2493*I2493</f>
        <v>4603.1224400000001</v>
      </c>
      <c r="L2493" s="11">
        <f>+K2493-J2493</f>
        <v>0.59443999999984953</v>
      </c>
    </row>
    <row r="2494" spans="1:12" x14ac:dyDescent="0.25">
      <c r="A2494" s="6">
        <v>96</v>
      </c>
      <c r="B2494" s="6" t="s">
        <v>190</v>
      </c>
      <c r="C2494" s="6" t="str">
        <f>A2494&amp;B2494</f>
        <v>96NEW HAVEN AVE</v>
      </c>
      <c r="D2494" s="7">
        <v>245840</v>
      </c>
      <c r="E2494" s="7">
        <v>146020</v>
      </c>
      <c r="F2494" s="8">
        <f>+(D2494-E2494)*0.8*-1</f>
        <v>-79856</v>
      </c>
      <c r="G2494" s="9">
        <f>+F2494+D2494</f>
        <v>165984</v>
      </c>
      <c r="H2494" s="10">
        <v>4.3200000000000002E-2</v>
      </c>
      <c r="I2494" s="10">
        <v>3.8859999999999999E-2</v>
      </c>
      <c r="J2494" s="8">
        <f>+H2494*E2494</f>
        <v>6308.0640000000003</v>
      </c>
      <c r="K2494" s="8">
        <f>+G2494*I2494</f>
        <v>6450.1382400000002</v>
      </c>
      <c r="L2494" s="11">
        <f>+K2494-J2494</f>
        <v>142.07423999999992</v>
      </c>
    </row>
    <row r="2495" spans="1:12" x14ac:dyDescent="0.25">
      <c r="A2495" s="6">
        <v>96</v>
      </c>
      <c r="B2495" s="6" t="s">
        <v>221</v>
      </c>
      <c r="C2495" s="6" t="str">
        <f>A2495&amp;B2495</f>
        <v>96SHERWOOD AVE</v>
      </c>
      <c r="D2495" s="7">
        <v>178710</v>
      </c>
      <c r="E2495" s="7">
        <v>128660</v>
      </c>
      <c r="F2495" s="8">
        <f>+(D2495-E2495)*0.8*-1</f>
        <v>-40040</v>
      </c>
      <c r="G2495" s="9">
        <f>+F2495+D2495</f>
        <v>138670</v>
      </c>
      <c r="H2495" s="10">
        <v>4.3200000000000002E-2</v>
      </c>
      <c r="I2495" s="10">
        <v>3.8859999999999999E-2</v>
      </c>
      <c r="J2495" s="8">
        <f>+H2495*E2495</f>
        <v>5558.1120000000001</v>
      </c>
      <c r="K2495" s="8">
        <f>+G2495*I2495</f>
        <v>5388.7161999999998</v>
      </c>
      <c r="L2495" s="11">
        <f>+K2495-J2495</f>
        <v>-169.39580000000024</v>
      </c>
    </row>
    <row r="2496" spans="1:12" x14ac:dyDescent="0.25">
      <c r="A2496" s="6">
        <v>96</v>
      </c>
      <c r="B2496" s="6" t="s">
        <v>226</v>
      </c>
      <c r="C2496" s="6" t="str">
        <f>A2496&amp;B2496</f>
        <v>96SMITH ST</v>
      </c>
      <c r="D2496" s="7">
        <v>298830</v>
      </c>
      <c r="E2496" s="7">
        <v>136430</v>
      </c>
      <c r="F2496" s="8">
        <f>+(D2496-E2496)*0.8*-1</f>
        <v>-129920</v>
      </c>
      <c r="G2496" s="9">
        <f>+F2496+D2496</f>
        <v>168910</v>
      </c>
      <c r="H2496" s="10">
        <v>4.3200000000000002E-2</v>
      </c>
      <c r="I2496" s="10">
        <v>3.8859999999999999E-2</v>
      </c>
      <c r="J2496" s="8">
        <f>+H2496*E2496</f>
        <v>5893.7760000000007</v>
      </c>
      <c r="K2496" s="8">
        <f>+G2496*I2496</f>
        <v>6563.8425999999999</v>
      </c>
      <c r="L2496" s="11">
        <f>+K2496-J2496</f>
        <v>670.0665999999992</v>
      </c>
    </row>
    <row r="2497" spans="1:12" x14ac:dyDescent="0.25">
      <c r="A2497" s="6">
        <v>97</v>
      </c>
      <c r="B2497" s="6" t="s">
        <v>36</v>
      </c>
      <c r="C2497" s="6" t="str">
        <f>A2497&amp;B2497</f>
        <v>97COMMODORE COMMO</v>
      </c>
      <c r="D2497" s="7">
        <v>170450</v>
      </c>
      <c r="E2497" s="7">
        <v>93170</v>
      </c>
      <c r="F2497" s="8">
        <f>+(D2497-E2497)*0.8*-1</f>
        <v>-61824</v>
      </c>
      <c r="G2497" s="9">
        <f>+F2497+D2497</f>
        <v>108626</v>
      </c>
      <c r="H2497" s="10">
        <v>4.3200000000000002E-2</v>
      </c>
      <c r="I2497" s="10">
        <v>3.8859999999999999E-2</v>
      </c>
      <c r="J2497" s="8">
        <f>+H2497*E2497</f>
        <v>4024.9440000000004</v>
      </c>
      <c r="K2497" s="8">
        <f>+G2497*I2497</f>
        <v>4221.2063600000001</v>
      </c>
      <c r="L2497" s="11">
        <f>+K2497-J2497</f>
        <v>196.26235999999972</v>
      </c>
    </row>
    <row r="2498" spans="1:12" x14ac:dyDescent="0.25">
      <c r="A2498" s="6">
        <v>97</v>
      </c>
      <c r="B2498" s="6" t="s">
        <v>201</v>
      </c>
      <c r="C2498" s="6" t="str">
        <f>A2498&amp;B2498</f>
        <v>97PARK AVE</v>
      </c>
      <c r="D2498" s="7">
        <v>246260</v>
      </c>
      <c r="E2498" s="7">
        <v>115220</v>
      </c>
      <c r="F2498" s="8">
        <f>+(D2498-E2498)*0.8*-1</f>
        <v>-104832</v>
      </c>
      <c r="G2498" s="9">
        <f>+F2498+D2498</f>
        <v>141428</v>
      </c>
      <c r="H2498" s="10">
        <v>4.3200000000000002E-2</v>
      </c>
      <c r="I2498" s="10">
        <v>3.8859999999999999E-2</v>
      </c>
      <c r="J2498" s="8">
        <f>+H2498*E2498</f>
        <v>4977.5039999999999</v>
      </c>
      <c r="K2498" s="8">
        <f>+G2498*I2498</f>
        <v>5495.8920799999996</v>
      </c>
      <c r="L2498" s="11">
        <f>+K2498-J2498</f>
        <v>518.38807999999972</v>
      </c>
    </row>
    <row r="2499" spans="1:12" x14ac:dyDescent="0.25">
      <c r="A2499" s="6">
        <v>97</v>
      </c>
      <c r="B2499" s="6" t="s">
        <v>226</v>
      </c>
      <c r="C2499" s="6" t="str">
        <f>A2499&amp;B2499</f>
        <v>97SMITH ST</v>
      </c>
      <c r="D2499" s="7">
        <v>192500</v>
      </c>
      <c r="E2499" s="7">
        <v>104930</v>
      </c>
      <c r="F2499" s="8">
        <f>+(D2499-E2499)*0.8*-1</f>
        <v>-70056</v>
      </c>
      <c r="G2499" s="9">
        <f>+F2499+D2499</f>
        <v>122444</v>
      </c>
      <c r="H2499" s="10">
        <v>4.3200000000000002E-2</v>
      </c>
      <c r="I2499" s="10">
        <v>3.8859999999999999E-2</v>
      </c>
      <c r="J2499" s="8">
        <f>+H2499*E2499</f>
        <v>4532.9760000000006</v>
      </c>
      <c r="K2499" s="8">
        <f>+G2499*I2499</f>
        <v>4758.1738399999995</v>
      </c>
      <c r="L2499" s="11">
        <f>+K2499-J2499</f>
        <v>225.19783999999891</v>
      </c>
    </row>
    <row r="2500" spans="1:12" x14ac:dyDescent="0.25">
      <c r="A2500" s="6" t="s">
        <v>280</v>
      </c>
      <c r="B2500" s="6" t="s">
        <v>235</v>
      </c>
      <c r="C2500" s="6" t="str">
        <f>A2500&amp;B2500</f>
        <v>97ASUMMIT ST</v>
      </c>
      <c r="D2500" s="7">
        <v>304290</v>
      </c>
      <c r="E2500" s="7">
        <v>176050</v>
      </c>
      <c r="F2500" s="8">
        <f>+(D2500-E2500)*0.8*-1</f>
        <v>-102592</v>
      </c>
      <c r="G2500" s="9">
        <f>+F2500+D2500</f>
        <v>201698</v>
      </c>
      <c r="H2500" s="10">
        <v>4.3200000000000002E-2</v>
      </c>
      <c r="I2500" s="10">
        <v>3.8859999999999999E-2</v>
      </c>
      <c r="J2500" s="8">
        <f>+H2500*E2500</f>
        <v>7605.3600000000006</v>
      </c>
      <c r="K2500" s="8">
        <f>+G2500*I2500</f>
        <v>7837.9842799999997</v>
      </c>
      <c r="L2500" s="11">
        <f>+K2500-J2500</f>
        <v>232.62427999999909</v>
      </c>
    </row>
    <row r="2501" spans="1:12" x14ac:dyDescent="0.25">
      <c r="A2501" s="6" t="s">
        <v>279</v>
      </c>
      <c r="B2501" s="6" t="s">
        <v>235</v>
      </c>
      <c r="C2501" s="6" t="str">
        <f>A2501&amp;B2501</f>
        <v>97BSUMMIT ST</v>
      </c>
      <c r="D2501" s="7">
        <v>314440</v>
      </c>
      <c r="E2501" s="7">
        <v>177100</v>
      </c>
      <c r="F2501" s="8">
        <f>+(D2501-E2501)*0.8*-1</f>
        <v>-109872</v>
      </c>
      <c r="G2501" s="9">
        <f>+F2501+D2501</f>
        <v>204568</v>
      </c>
      <c r="H2501" s="10">
        <v>4.3200000000000002E-2</v>
      </c>
      <c r="I2501" s="10">
        <v>3.8859999999999999E-2</v>
      </c>
      <c r="J2501" s="8">
        <f>+H2501*E2501</f>
        <v>7650.72</v>
      </c>
      <c r="K2501" s="8">
        <f>+G2501*I2501</f>
        <v>7949.5124799999994</v>
      </c>
      <c r="L2501" s="11">
        <f>+K2501-J2501</f>
        <v>298.79247999999916</v>
      </c>
    </row>
    <row r="2502" spans="1:12" x14ac:dyDescent="0.25">
      <c r="A2502" s="6">
        <v>97</v>
      </c>
      <c r="B2502" s="6" t="s">
        <v>236</v>
      </c>
      <c r="C2502" s="6" t="str">
        <f>A2502&amp;B2502</f>
        <v>97SUNSET DR</v>
      </c>
      <c r="D2502" s="7">
        <v>186340</v>
      </c>
      <c r="E2502" s="7">
        <v>128100</v>
      </c>
      <c r="F2502" s="8">
        <f>+(D2502-E2502)*0.8*-1</f>
        <v>-46592</v>
      </c>
      <c r="G2502" s="9">
        <f>+F2502+D2502</f>
        <v>139748</v>
      </c>
      <c r="H2502" s="10">
        <v>4.3200000000000002E-2</v>
      </c>
      <c r="I2502" s="10">
        <v>3.8859999999999999E-2</v>
      </c>
      <c r="J2502" s="8">
        <f>+H2502*E2502</f>
        <v>5533.92</v>
      </c>
      <c r="K2502" s="8">
        <f>+G2502*I2502</f>
        <v>5430.6072800000002</v>
      </c>
      <c r="L2502" s="11">
        <f>+K2502-J2502</f>
        <v>-103.3127199999999</v>
      </c>
    </row>
    <row r="2503" spans="1:12" x14ac:dyDescent="0.25">
      <c r="A2503" s="6">
        <v>98</v>
      </c>
      <c r="B2503" s="6" t="s">
        <v>31</v>
      </c>
      <c r="C2503" s="6" t="str">
        <f>A2503&amp;B2503</f>
        <v>98CHESTNUT DR</v>
      </c>
      <c r="D2503" s="7">
        <v>179760</v>
      </c>
      <c r="E2503" s="7">
        <v>122990</v>
      </c>
      <c r="F2503" s="8">
        <f>+(D2503-E2503)*0.8*-1</f>
        <v>-45416</v>
      </c>
      <c r="G2503" s="9">
        <f>+F2503+D2503</f>
        <v>134344</v>
      </c>
      <c r="H2503" s="10">
        <v>4.3200000000000002E-2</v>
      </c>
      <c r="I2503" s="10">
        <v>3.8859999999999999E-2</v>
      </c>
      <c r="J2503" s="8">
        <f>+H2503*E2503</f>
        <v>5313.1680000000006</v>
      </c>
      <c r="K2503" s="8">
        <f>+G2503*I2503</f>
        <v>5220.6078399999997</v>
      </c>
      <c r="L2503" s="11">
        <f>+K2503-J2503</f>
        <v>-92.560160000000906</v>
      </c>
    </row>
    <row r="2504" spans="1:12" x14ac:dyDescent="0.25">
      <c r="A2504" s="6">
        <v>98</v>
      </c>
      <c r="B2504" s="6" t="s">
        <v>36</v>
      </c>
      <c r="C2504" s="6" t="str">
        <f>A2504&amp;B2504</f>
        <v>98COMMODORE COMMO</v>
      </c>
      <c r="D2504" s="7">
        <v>170450</v>
      </c>
      <c r="E2504" s="7">
        <v>93170</v>
      </c>
      <c r="F2504" s="8">
        <f>+(D2504-E2504)*0.8*-1</f>
        <v>-61824</v>
      </c>
      <c r="G2504" s="9">
        <f>+F2504+D2504</f>
        <v>108626</v>
      </c>
      <c r="H2504" s="10">
        <v>4.3200000000000002E-2</v>
      </c>
      <c r="I2504" s="10">
        <v>3.8859999999999999E-2</v>
      </c>
      <c r="J2504" s="8">
        <f>+H2504*E2504</f>
        <v>4024.9440000000004</v>
      </c>
      <c r="K2504" s="8">
        <f>+G2504*I2504</f>
        <v>4221.2063600000001</v>
      </c>
      <c r="L2504" s="11">
        <f>+K2504-J2504</f>
        <v>196.26235999999972</v>
      </c>
    </row>
    <row r="2505" spans="1:12" x14ac:dyDescent="0.25">
      <c r="A2505" s="6">
        <v>98</v>
      </c>
      <c r="B2505" s="6" t="s">
        <v>54</v>
      </c>
      <c r="C2505" s="6" t="str">
        <f>A2505&amp;B2505</f>
        <v>98DIRIENZO HTS</v>
      </c>
      <c r="D2505" s="7">
        <v>277270</v>
      </c>
      <c r="E2505" s="7">
        <v>243880</v>
      </c>
      <c r="F2505" s="8">
        <f>+(D2505-E2505)*0.8*-1</f>
        <v>-26712</v>
      </c>
      <c r="G2505" s="9">
        <f>+F2505+D2505</f>
        <v>250558</v>
      </c>
      <c r="H2505" s="10">
        <v>4.3200000000000002E-2</v>
      </c>
      <c r="I2505" s="10">
        <v>3.8859999999999999E-2</v>
      </c>
      <c r="J2505" s="8">
        <f>+H2505*E2505</f>
        <v>10535.616</v>
      </c>
      <c r="K2505" s="8">
        <f>+G2505*I2505</f>
        <v>9736.6838800000005</v>
      </c>
      <c r="L2505" s="11">
        <f>+K2505-J2505</f>
        <v>-798.93211999999949</v>
      </c>
    </row>
    <row r="2506" spans="1:12" x14ac:dyDescent="0.25">
      <c r="A2506" s="6">
        <v>98</v>
      </c>
      <c r="B2506" s="6" t="s">
        <v>66</v>
      </c>
      <c r="C2506" s="6" t="str">
        <f>A2506&amp;B2506</f>
        <v>98EMMETT AVE</v>
      </c>
      <c r="D2506" s="7">
        <v>200760</v>
      </c>
      <c r="E2506" s="7">
        <v>132650</v>
      </c>
      <c r="F2506" s="8">
        <f>+(D2506-E2506)*0.8*-1</f>
        <v>-54488</v>
      </c>
      <c r="G2506" s="9">
        <f>+F2506+D2506</f>
        <v>146272</v>
      </c>
      <c r="H2506" s="10">
        <v>4.3200000000000002E-2</v>
      </c>
      <c r="I2506" s="10">
        <v>3.8859999999999999E-2</v>
      </c>
      <c r="J2506" s="8">
        <f>+H2506*E2506</f>
        <v>5730.4800000000005</v>
      </c>
      <c r="K2506" s="8">
        <f>+G2506*I2506</f>
        <v>5684.1299199999994</v>
      </c>
      <c r="L2506" s="11">
        <f>+K2506-J2506</f>
        <v>-46.350080000001071</v>
      </c>
    </row>
    <row r="2507" spans="1:12" x14ac:dyDescent="0.25">
      <c r="A2507" s="6">
        <v>98</v>
      </c>
      <c r="B2507" s="6" t="s">
        <v>103</v>
      </c>
      <c r="C2507" s="6" t="str">
        <f>A2507&amp;B2507</f>
        <v>98IDA AVE</v>
      </c>
      <c r="D2507" s="7">
        <v>195370</v>
      </c>
      <c r="E2507" s="7">
        <v>128380</v>
      </c>
      <c r="F2507" s="8">
        <f>+(D2507-E2507)*0.8*-1</f>
        <v>-53592</v>
      </c>
      <c r="G2507" s="9">
        <f>+F2507+D2507</f>
        <v>141778</v>
      </c>
      <c r="H2507" s="10">
        <v>4.3200000000000002E-2</v>
      </c>
      <c r="I2507" s="10">
        <v>3.8859999999999999E-2</v>
      </c>
      <c r="J2507" s="8">
        <f>+H2507*E2507</f>
        <v>5546.0160000000005</v>
      </c>
      <c r="K2507" s="8">
        <f>+G2507*I2507</f>
        <v>5509.4930800000002</v>
      </c>
      <c r="L2507" s="11">
        <f>+K2507-J2507</f>
        <v>-36.52292000000034</v>
      </c>
    </row>
    <row r="2508" spans="1:12" x14ac:dyDescent="0.25">
      <c r="A2508" s="6">
        <v>98</v>
      </c>
      <c r="B2508" s="6" t="s">
        <v>236</v>
      </c>
      <c r="C2508" s="6" t="str">
        <f>A2508&amp;B2508</f>
        <v>98SUNSET DR</v>
      </c>
      <c r="D2508" s="7">
        <v>208880</v>
      </c>
      <c r="E2508" s="7">
        <v>143920</v>
      </c>
      <c r="F2508" s="8">
        <f>+(D2508-E2508)*0.8*-1</f>
        <v>-51968</v>
      </c>
      <c r="G2508" s="9">
        <f>+F2508+D2508</f>
        <v>156912</v>
      </c>
      <c r="H2508" s="10">
        <v>4.3200000000000002E-2</v>
      </c>
      <c r="I2508" s="10">
        <v>3.8859999999999999E-2</v>
      </c>
      <c r="J2508" s="8">
        <f>+H2508*E2508</f>
        <v>6217.3440000000001</v>
      </c>
      <c r="K2508" s="8">
        <f>+G2508*I2508</f>
        <v>6097.6003199999996</v>
      </c>
      <c r="L2508" s="11">
        <f>+K2508-J2508</f>
        <v>-119.7436800000005</v>
      </c>
    </row>
    <row r="2509" spans="1:12" x14ac:dyDescent="0.25">
      <c r="A2509" s="6">
        <v>98</v>
      </c>
      <c r="B2509" s="6" t="s">
        <v>246</v>
      </c>
      <c r="C2509" s="6" t="str">
        <f>A2509&amp;B2509</f>
        <v>98WATER ST</v>
      </c>
      <c r="D2509" s="7">
        <v>206360</v>
      </c>
      <c r="E2509" s="7">
        <v>75950</v>
      </c>
      <c r="F2509" s="8">
        <f>+(D2509-E2509)*0.8*-1</f>
        <v>-104328</v>
      </c>
      <c r="G2509" s="9">
        <f>+F2509+D2509</f>
        <v>102032</v>
      </c>
      <c r="H2509" s="10">
        <v>4.3200000000000002E-2</v>
      </c>
      <c r="I2509" s="10">
        <v>3.8859999999999999E-2</v>
      </c>
      <c r="J2509" s="8">
        <f>+H2509*E2509</f>
        <v>3281.04</v>
      </c>
      <c r="K2509" s="8">
        <f>+G2509*I2509</f>
        <v>3964.9635199999998</v>
      </c>
      <c r="L2509" s="11">
        <f>+K2509-J2509</f>
        <v>683.92351999999983</v>
      </c>
    </row>
    <row r="2510" spans="1:12" x14ac:dyDescent="0.25">
      <c r="A2510" s="6">
        <v>99</v>
      </c>
      <c r="B2510" s="6" t="s">
        <v>1</v>
      </c>
      <c r="C2510" s="6" t="str">
        <f>A2510&amp;B2510</f>
        <v>99ACADEMY HILL RD</v>
      </c>
      <c r="D2510" s="7">
        <v>515200</v>
      </c>
      <c r="E2510" s="7">
        <v>353570</v>
      </c>
      <c r="F2510" s="8">
        <f>+(D2510-E2510)*0.8*-1</f>
        <v>-129304</v>
      </c>
      <c r="G2510" s="9">
        <f>+F2510+D2510</f>
        <v>385896</v>
      </c>
      <c r="H2510" s="10">
        <v>4.3200000000000002E-2</v>
      </c>
      <c r="I2510" s="10">
        <v>3.8859999999999999E-2</v>
      </c>
      <c r="J2510" s="8">
        <f>+H2510*E2510</f>
        <v>15274.224</v>
      </c>
      <c r="K2510" s="8">
        <f>+G2510*I2510</f>
        <v>14995.91856</v>
      </c>
      <c r="L2510" s="11">
        <f>+K2510-J2510</f>
        <v>-278.30544000000009</v>
      </c>
    </row>
    <row r="2511" spans="1:12" x14ac:dyDescent="0.25">
      <c r="A2511" s="6">
        <v>99</v>
      </c>
      <c r="B2511" s="6" t="s">
        <v>90</v>
      </c>
      <c r="C2511" s="6" t="str">
        <f>A2511&amp;B2511</f>
        <v>99HAWKINS ST</v>
      </c>
      <c r="D2511" s="7">
        <v>312690</v>
      </c>
      <c r="E2511" s="7">
        <v>145040</v>
      </c>
      <c r="F2511" s="8">
        <f>+(D2511-E2511)*0.8*-1</f>
        <v>-134120</v>
      </c>
      <c r="G2511" s="9">
        <f>+F2511+D2511</f>
        <v>178570</v>
      </c>
      <c r="H2511" s="10">
        <v>4.3200000000000002E-2</v>
      </c>
      <c r="I2511" s="10">
        <v>3.8859999999999999E-2</v>
      </c>
      <c r="J2511" s="8">
        <f>+H2511*E2511</f>
        <v>6265.7280000000001</v>
      </c>
      <c r="K2511" s="8">
        <f>+G2511*I2511</f>
        <v>6939.2302</v>
      </c>
      <c r="L2511" s="11">
        <f>+K2511-J2511</f>
        <v>673.5021999999999</v>
      </c>
    </row>
    <row r="2512" spans="1:12" x14ac:dyDescent="0.25">
      <c r="A2512" s="6">
        <v>99</v>
      </c>
      <c r="B2512" s="6" t="s">
        <v>91</v>
      </c>
      <c r="C2512" s="6" t="str">
        <f>A2512&amp;B2512</f>
        <v>99HAWTHORNE AVE</v>
      </c>
      <c r="D2512" s="7">
        <v>162960</v>
      </c>
      <c r="E2512" s="7">
        <v>113330</v>
      </c>
      <c r="F2512" s="8">
        <f>+(D2512-E2512)*0.8*-1</f>
        <v>-39704</v>
      </c>
      <c r="G2512" s="9">
        <f>+F2512+D2512</f>
        <v>123256</v>
      </c>
      <c r="H2512" s="10">
        <v>4.3200000000000002E-2</v>
      </c>
      <c r="I2512" s="10">
        <v>3.8859999999999999E-2</v>
      </c>
      <c r="J2512" s="8">
        <f>+H2512*E2512</f>
        <v>4895.8560000000007</v>
      </c>
      <c r="K2512" s="8">
        <f>+G2512*I2512</f>
        <v>4789.7281599999997</v>
      </c>
      <c r="L2512" s="11">
        <f>+K2512-J2512</f>
        <v>-106.12784000000102</v>
      </c>
    </row>
    <row r="2513" spans="1:12" x14ac:dyDescent="0.25">
      <c r="A2513" s="6">
        <v>99</v>
      </c>
      <c r="B2513" s="6" t="s">
        <v>103</v>
      </c>
      <c r="C2513" s="6" t="str">
        <f>A2513&amp;B2513</f>
        <v>99IDA AVE</v>
      </c>
      <c r="D2513" s="7">
        <v>179970</v>
      </c>
      <c r="E2513" s="7">
        <v>120680</v>
      </c>
      <c r="F2513" s="8">
        <f>+(D2513-E2513)*0.8*-1</f>
        <v>-47432</v>
      </c>
      <c r="G2513" s="9">
        <f>+F2513+D2513</f>
        <v>132538</v>
      </c>
      <c r="H2513" s="10">
        <v>4.3200000000000002E-2</v>
      </c>
      <c r="I2513" s="10">
        <v>3.8859999999999999E-2</v>
      </c>
      <c r="J2513" s="8">
        <f>+H2513*E2513</f>
        <v>5213.3760000000002</v>
      </c>
      <c r="K2513" s="8">
        <f>+G2513*I2513</f>
        <v>5150.4266799999996</v>
      </c>
      <c r="L2513" s="11">
        <f>+K2513-J2513</f>
        <v>-62.949320000000625</v>
      </c>
    </row>
    <row r="2514" spans="1:12" x14ac:dyDescent="0.25">
      <c r="A2514" s="6">
        <v>99</v>
      </c>
      <c r="B2514" s="6" t="s">
        <v>235</v>
      </c>
      <c r="C2514" s="6" t="str">
        <f>A2514&amp;B2514</f>
        <v>99SUMMIT ST</v>
      </c>
      <c r="D2514" s="7">
        <v>259910</v>
      </c>
      <c r="E2514" s="7">
        <v>188020</v>
      </c>
      <c r="F2514" s="8">
        <f>+(D2514-E2514)*0.8*-1</f>
        <v>-57512</v>
      </c>
      <c r="G2514" s="9">
        <f>+F2514+D2514</f>
        <v>202398</v>
      </c>
      <c r="H2514" s="10">
        <v>4.3200000000000002E-2</v>
      </c>
      <c r="I2514" s="10">
        <v>3.8859999999999999E-2</v>
      </c>
      <c r="J2514" s="8">
        <f>+H2514*E2514</f>
        <v>8122.4640000000009</v>
      </c>
      <c r="K2514" s="8">
        <f>+G2514*I2514</f>
        <v>7865.1862799999999</v>
      </c>
      <c r="L2514" s="11">
        <f>+K2514-J2514</f>
        <v>-257.27772000000095</v>
      </c>
    </row>
    <row r="2515" spans="1:12" x14ac:dyDescent="0.25">
      <c r="A2515" s="6">
        <v>100</v>
      </c>
      <c r="B2515" s="6" t="s">
        <v>6</v>
      </c>
      <c r="C2515" s="6" t="str">
        <f>A2515&amp;B2515</f>
        <v>100ATWATER AVE</v>
      </c>
      <c r="D2515" s="7">
        <v>403200</v>
      </c>
      <c r="E2515" s="7">
        <v>254520</v>
      </c>
      <c r="F2515" s="8">
        <f>+(D2515-E2515)*0.8*-1</f>
        <v>-118944</v>
      </c>
      <c r="G2515" s="9">
        <f>+F2515+D2515</f>
        <v>284256</v>
      </c>
      <c r="H2515" s="10">
        <v>4.3200000000000002E-2</v>
      </c>
      <c r="I2515" s="10">
        <v>3.8859999999999999E-2</v>
      </c>
      <c r="J2515" s="8">
        <f>+H2515*E2515</f>
        <v>10995.264000000001</v>
      </c>
      <c r="K2515" s="8">
        <f>+G2515*I2515</f>
        <v>11046.18816</v>
      </c>
      <c r="L2515" s="11">
        <f>+K2515-J2515</f>
        <v>50.924159999998665</v>
      </c>
    </row>
    <row r="2516" spans="1:12" x14ac:dyDescent="0.25">
      <c r="A2516" s="6">
        <v>100</v>
      </c>
      <c r="B2516" s="6" t="s">
        <v>54</v>
      </c>
      <c r="C2516" s="6" t="str">
        <f>A2516&amp;B2516</f>
        <v>100DIRIENZO HTS</v>
      </c>
      <c r="D2516" s="7">
        <v>277270</v>
      </c>
      <c r="E2516" s="7">
        <v>243880</v>
      </c>
      <c r="F2516" s="8">
        <f>+(D2516-E2516)*0.8*-1</f>
        <v>-26712</v>
      </c>
      <c r="G2516" s="9">
        <f>+F2516+D2516</f>
        <v>250558</v>
      </c>
      <c r="H2516" s="10">
        <v>4.3200000000000002E-2</v>
      </c>
      <c r="I2516" s="10">
        <v>3.8859999999999999E-2</v>
      </c>
      <c r="J2516" s="8">
        <f>+H2516*E2516</f>
        <v>10535.616</v>
      </c>
      <c r="K2516" s="8">
        <f>+G2516*I2516</f>
        <v>9736.6838800000005</v>
      </c>
      <c r="L2516" s="11">
        <f>+K2516-J2516</f>
        <v>-798.93211999999949</v>
      </c>
    </row>
    <row r="2517" spans="1:12" x14ac:dyDescent="0.25">
      <c r="A2517" s="6">
        <v>100</v>
      </c>
      <c r="B2517" s="6" t="s">
        <v>88</v>
      </c>
      <c r="C2517" s="6" t="str">
        <f>A2517&amp;B2517</f>
        <v>100HAROLD AVE</v>
      </c>
      <c r="D2517" s="7">
        <v>312270</v>
      </c>
      <c r="E2517" s="7">
        <v>204400</v>
      </c>
      <c r="F2517" s="8">
        <f>+(D2517-E2517)*0.8*-1</f>
        <v>-86296</v>
      </c>
      <c r="G2517" s="9">
        <f>+F2517+D2517</f>
        <v>225974</v>
      </c>
      <c r="H2517" s="10">
        <v>4.3200000000000002E-2</v>
      </c>
      <c r="I2517" s="10">
        <v>3.8859999999999999E-2</v>
      </c>
      <c r="J2517" s="8">
        <f>+H2517*E2517</f>
        <v>8830.08</v>
      </c>
      <c r="K2517" s="8">
        <f>+G2517*I2517</f>
        <v>8781.3496400000004</v>
      </c>
      <c r="L2517" s="11">
        <f>+K2517-J2517</f>
        <v>-48.730359999999564</v>
      </c>
    </row>
    <row r="2518" spans="1:12" x14ac:dyDescent="0.25">
      <c r="A2518" s="6">
        <v>100</v>
      </c>
      <c r="B2518" s="6" t="s">
        <v>90</v>
      </c>
      <c r="C2518" s="6" t="str">
        <f>A2518&amp;B2518</f>
        <v>100HAWKINS ST</v>
      </c>
      <c r="D2518" s="7">
        <v>257740</v>
      </c>
      <c r="E2518" s="7">
        <v>133490</v>
      </c>
      <c r="F2518" s="8">
        <f>+(D2518-E2518)*0.8*-1</f>
        <v>-99400</v>
      </c>
      <c r="G2518" s="9">
        <f>+F2518+D2518</f>
        <v>158340</v>
      </c>
      <c r="H2518" s="10">
        <v>4.3200000000000002E-2</v>
      </c>
      <c r="I2518" s="10">
        <v>3.8859999999999999E-2</v>
      </c>
      <c r="J2518" s="8">
        <f>+H2518*E2518</f>
        <v>5766.768</v>
      </c>
      <c r="K2518" s="8">
        <f>+G2518*I2518</f>
        <v>6153.0923999999995</v>
      </c>
      <c r="L2518" s="11">
        <f>+K2518-J2518</f>
        <v>386.32439999999951</v>
      </c>
    </row>
    <row r="2519" spans="1:12" x14ac:dyDescent="0.25">
      <c r="A2519" s="6">
        <v>100</v>
      </c>
      <c r="B2519" s="6" t="s">
        <v>91</v>
      </c>
      <c r="C2519" s="6" t="str">
        <f>A2519&amp;B2519</f>
        <v>100HAWTHORNE AVE</v>
      </c>
      <c r="D2519" s="7">
        <v>356790</v>
      </c>
      <c r="E2519" s="7">
        <v>180670</v>
      </c>
      <c r="F2519" s="8">
        <f>+(D2519-E2519)*0.8*-1</f>
        <v>-140896</v>
      </c>
      <c r="G2519" s="9">
        <f>+F2519+D2519</f>
        <v>215894</v>
      </c>
      <c r="H2519" s="10">
        <v>4.3200000000000002E-2</v>
      </c>
      <c r="I2519" s="10">
        <v>3.8859999999999999E-2</v>
      </c>
      <c r="J2519" s="8">
        <f>+H2519*E2519</f>
        <v>7804.9440000000004</v>
      </c>
      <c r="K2519" s="8">
        <f>+G2519*I2519</f>
        <v>8389.64084</v>
      </c>
      <c r="L2519" s="11">
        <f>+K2519-J2519</f>
        <v>584.69683999999961</v>
      </c>
    </row>
    <row r="2520" spans="1:12" x14ac:dyDescent="0.25">
      <c r="A2520" s="6">
        <v>100</v>
      </c>
      <c r="B2520" s="6" t="s">
        <v>189</v>
      </c>
      <c r="C2520" s="6" t="str">
        <f>A2520&amp;B2520</f>
        <v>100MT PLEASANT ST</v>
      </c>
      <c r="D2520" s="7">
        <v>264460</v>
      </c>
      <c r="E2520" s="7">
        <v>142520</v>
      </c>
      <c r="F2520" s="8">
        <f>+(D2520-E2520)*0.8*-1</f>
        <v>-97552</v>
      </c>
      <c r="G2520" s="9">
        <f>+F2520+D2520</f>
        <v>166908</v>
      </c>
      <c r="H2520" s="10">
        <v>4.3200000000000002E-2</v>
      </c>
      <c r="I2520" s="10">
        <v>3.8859999999999999E-2</v>
      </c>
      <c r="J2520" s="8">
        <f>+H2520*E2520</f>
        <v>6156.8640000000005</v>
      </c>
      <c r="K2520" s="8">
        <f>+G2520*I2520</f>
        <v>6486.0448799999995</v>
      </c>
      <c r="L2520" s="11">
        <f>+K2520-J2520</f>
        <v>329.18087999999898</v>
      </c>
    </row>
    <row r="2521" spans="1:12" x14ac:dyDescent="0.25">
      <c r="A2521" s="6">
        <v>100</v>
      </c>
      <c r="B2521" s="6" t="s">
        <v>217</v>
      </c>
      <c r="C2521" s="6" t="str">
        <f>A2521&amp;B2521</f>
        <v>100SENTINEL HILL RD</v>
      </c>
      <c r="D2521" s="7">
        <v>248360</v>
      </c>
      <c r="E2521" s="7">
        <v>181510</v>
      </c>
      <c r="F2521" s="8">
        <f>+(D2521-E2521)*0.8*-1</f>
        <v>-53480</v>
      </c>
      <c r="G2521" s="9">
        <f>+F2521+D2521</f>
        <v>194880</v>
      </c>
      <c r="H2521" s="10">
        <v>4.3200000000000002E-2</v>
      </c>
      <c r="I2521" s="10">
        <v>3.8859999999999999E-2</v>
      </c>
      <c r="J2521" s="8">
        <f>+H2521*E2521</f>
        <v>7841.232</v>
      </c>
      <c r="K2521" s="8">
        <f>+G2521*I2521</f>
        <v>7573.0367999999999</v>
      </c>
      <c r="L2521" s="11">
        <f>+K2521-J2521</f>
        <v>-268.19520000000011</v>
      </c>
    </row>
    <row r="2522" spans="1:12" x14ac:dyDescent="0.25">
      <c r="A2522" s="6">
        <v>100</v>
      </c>
      <c r="B2522" s="6" t="s">
        <v>219</v>
      </c>
      <c r="C2522" s="6" t="str">
        <f>A2522&amp;B2522</f>
        <v>100SEYMOUR AVE</v>
      </c>
      <c r="D2522" s="7">
        <v>266140</v>
      </c>
      <c r="E2522" s="7">
        <v>151550</v>
      </c>
      <c r="F2522" s="8">
        <f>+(D2522-E2522)*0.8*-1</f>
        <v>-91672</v>
      </c>
      <c r="G2522" s="9">
        <f>+F2522+D2522</f>
        <v>174468</v>
      </c>
      <c r="H2522" s="10">
        <v>4.3200000000000002E-2</v>
      </c>
      <c r="I2522" s="10">
        <v>3.8859999999999999E-2</v>
      </c>
      <c r="J2522" s="8">
        <f>+H2522*E2522</f>
        <v>6546.96</v>
      </c>
      <c r="K2522" s="8">
        <f>+G2522*I2522</f>
        <v>6779.8264799999997</v>
      </c>
      <c r="L2522" s="11">
        <f>+K2522-J2522</f>
        <v>232.86647999999968</v>
      </c>
    </row>
    <row r="2523" spans="1:12" x14ac:dyDescent="0.25">
      <c r="A2523" s="6">
        <v>100</v>
      </c>
      <c r="B2523" s="6" t="s">
        <v>226</v>
      </c>
      <c r="C2523" s="6" t="str">
        <f>A2523&amp;B2523</f>
        <v>100SMITH ST</v>
      </c>
      <c r="D2523" s="7">
        <v>232120</v>
      </c>
      <c r="E2523" s="7">
        <v>139510</v>
      </c>
      <c r="F2523" s="8">
        <f>+(D2523-E2523)*0.8*-1</f>
        <v>-74088</v>
      </c>
      <c r="G2523" s="9">
        <f>+F2523+D2523</f>
        <v>158032</v>
      </c>
      <c r="H2523" s="10">
        <v>4.3200000000000002E-2</v>
      </c>
      <c r="I2523" s="10">
        <v>3.8859999999999999E-2</v>
      </c>
      <c r="J2523" s="8">
        <f>+H2523*E2523</f>
        <v>6026.8320000000003</v>
      </c>
      <c r="K2523" s="8">
        <f>+G2523*I2523</f>
        <v>6141.1235200000001</v>
      </c>
      <c r="L2523" s="11">
        <f>+K2523-J2523</f>
        <v>114.29151999999976</v>
      </c>
    </row>
    <row r="2524" spans="1:12" x14ac:dyDescent="0.25">
      <c r="A2524" s="6">
        <v>101</v>
      </c>
      <c r="B2524" s="6" t="s">
        <v>10</v>
      </c>
      <c r="C2524" s="6" t="str">
        <f>A2524&amp;B2524</f>
        <v>101BEAU VIEW CONDO</v>
      </c>
      <c r="D2524" s="7">
        <v>146650</v>
      </c>
      <c r="E2524" s="7">
        <v>85820</v>
      </c>
      <c r="F2524" s="8">
        <f>+(D2524-E2524)*0.8*-1</f>
        <v>-48664</v>
      </c>
      <c r="G2524" s="9">
        <f>+F2524+D2524</f>
        <v>97986</v>
      </c>
      <c r="H2524" s="10">
        <v>4.3200000000000002E-2</v>
      </c>
      <c r="I2524" s="10">
        <v>3.8859999999999999E-2</v>
      </c>
      <c r="J2524" s="8">
        <f>+H2524*E2524</f>
        <v>3707.424</v>
      </c>
      <c r="K2524" s="8">
        <f>+G2524*I2524</f>
        <v>3807.73596</v>
      </c>
      <c r="L2524" s="11">
        <f>+K2524-J2524</f>
        <v>100.31196</v>
      </c>
    </row>
    <row r="2525" spans="1:12" x14ac:dyDescent="0.25">
      <c r="A2525" s="6">
        <v>101</v>
      </c>
      <c r="B2525" s="6" t="s">
        <v>17</v>
      </c>
      <c r="C2525" s="6" t="str">
        <f>A2525&amp;B2525</f>
        <v>101BRADLEY TERR</v>
      </c>
      <c r="D2525" s="7">
        <v>184030</v>
      </c>
      <c r="E2525" s="7">
        <v>130620</v>
      </c>
      <c r="F2525" s="8">
        <f>+(D2525-E2525)*0.8*-1</f>
        <v>-42728</v>
      </c>
      <c r="G2525" s="9">
        <f>+F2525+D2525</f>
        <v>141302</v>
      </c>
      <c r="H2525" s="10">
        <v>4.3200000000000002E-2</v>
      </c>
      <c r="I2525" s="10">
        <v>3.8859999999999999E-2</v>
      </c>
      <c r="J2525" s="8">
        <f>+H2525*E2525</f>
        <v>5642.7840000000006</v>
      </c>
      <c r="K2525" s="8">
        <f>+G2525*I2525</f>
        <v>5490.9957199999999</v>
      </c>
      <c r="L2525" s="11">
        <f>+K2525-J2525</f>
        <v>-151.78828000000067</v>
      </c>
    </row>
    <row r="2526" spans="1:12" x14ac:dyDescent="0.25">
      <c r="A2526" s="6">
        <v>101</v>
      </c>
      <c r="B2526" s="6" t="s">
        <v>31</v>
      </c>
      <c r="C2526" s="6" t="str">
        <f>A2526&amp;B2526</f>
        <v>101CHESTNUT DR</v>
      </c>
      <c r="D2526" s="7">
        <v>193620</v>
      </c>
      <c r="E2526" s="7">
        <v>152670</v>
      </c>
      <c r="F2526" s="8">
        <f>+(D2526-E2526)*0.8*-1</f>
        <v>-32760</v>
      </c>
      <c r="G2526" s="9">
        <f>+F2526+D2526</f>
        <v>160860</v>
      </c>
      <c r="H2526" s="10">
        <v>4.3200000000000002E-2</v>
      </c>
      <c r="I2526" s="10">
        <v>3.8859999999999999E-2</v>
      </c>
      <c r="J2526" s="8">
        <f>+H2526*E2526</f>
        <v>6595.3440000000001</v>
      </c>
      <c r="K2526" s="8">
        <f>+G2526*I2526</f>
        <v>6251.0195999999996</v>
      </c>
      <c r="L2526" s="11">
        <f>+K2526-J2526</f>
        <v>-344.32440000000042</v>
      </c>
    </row>
    <row r="2527" spans="1:12" x14ac:dyDescent="0.25">
      <c r="A2527" s="6">
        <v>101</v>
      </c>
      <c r="B2527" s="6" t="s">
        <v>45</v>
      </c>
      <c r="C2527" s="6" t="str">
        <f>A2527&amp;B2527</f>
        <v>101DAISY HILL COND</v>
      </c>
      <c r="D2527" s="7">
        <v>215670</v>
      </c>
      <c r="E2527" s="7">
        <v>135450</v>
      </c>
      <c r="F2527" s="8">
        <f>+(D2527-E2527)*0.8*-1</f>
        <v>-64176</v>
      </c>
      <c r="G2527" s="9">
        <f>+F2527+D2527</f>
        <v>151494</v>
      </c>
      <c r="H2527" s="10">
        <v>4.3200000000000002E-2</v>
      </c>
      <c r="I2527" s="10">
        <v>3.8859999999999999E-2</v>
      </c>
      <c r="J2527" s="8">
        <f>+H2527*E2527</f>
        <v>5851.4400000000005</v>
      </c>
      <c r="K2527" s="8">
        <f>+G2527*I2527</f>
        <v>5887.0568400000002</v>
      </c>
      <c r="L2527" s="11">
        <f>+K2527-J2527</f>
        <v>35.616839999999684</v>
      </c>
    </row>
    <row r="2528" spans="1:12" x14ac:dyDescent="0.25">
      <c r="A2528" s="6">
        <v>101</v>
      </c>
      <c r="B2528" s="6" t="s">
        <v>54</v>
      </c>
      <c r="C2528" s="6" t="str">
        <f>A2528&amp;B2528</f>
        <v>101DIRIENZO HTS</v>
      </c>
      <c r="D2528" s="7">
        <v>289170</v>
      </c>
      <c r="E2528" s="7">
        <v>161070</v>
      </c>
      <c r="F2528" s="8">
        <f>+(D2528-E2528)*0.8*-1</f>
        <v>-102480</v>
      </c>
      <c r="G2528" s="9">
        <f>+F2528+D2528</f>
        <v>186690</v>
      </c>
      <c r="H2528" s="10">
        <v>4.3200000000000002E-2</v>
      </c>
      <c r="I2528" s="10">
        <v>3.8859999999999999E-2</v>
      </c>
      <c r="J2528" s="8">
        <f>+H2528*E2528</f>
        <v>6958.2240000000002</v>
      </c>
      <c r="K2528" s="8">
        <f>+G2528*I2528</f>
        <v>7254.7734</v>
      </c>
      <c r="L2528" s="11">
        <f>+K2528-J2528</f>
        <v>296.54939999999988</v>
      </c>
    </row>
    <row r="2529" spans="1:12" x14ac:dyDescent="0.25">
      <c r="A2529" s="6">
        <v>101</v>
      </c>
      <c r="B2529" s="6" t="s">
        <v>87</v>
      </c>
      <c r="C2529" s="6" t="str">
        <f>A2529&amp;B2529</f>
        <v>101GROVE AVE</v>
      </c>
      <c r="D2529" s="7">
        <v>226520</v>
      </c>
      <c r="E2529" s="7">
        <v>164500</v>
      </c>
      <c r="F2529" s="8">
        <f>+(D2529-E2529)*0.8*-1</f>
        <v>-49616</v>
      </c>
      <c r="G2529" s="9">
        <f>+F2529+D2529</f>
        <v>176904</v>
      </c>
      <c r="H2529" s="10">
        <v>4.3200000000000002E-2</v>
      </c>
      <c r="I2529" s="10">
        <v>3.8859999999999999E-2</v>
      </c>
      <c r="J2529" s="8">
        <f>+H2529*E2529</f>
        <v>7106.4000000000005</v>
      </c>
      <c r="K2529" s="8">
        <f>+G2529*I2529</f>
        <v>6874.4894399999994</v>
      </c>
      <c r="L2529" s="11">
        <f>+K2529-J2529</f>
        <v>-231.91056000000117</v>
      </c>
    </row>
    <row r="2530" spans="1:12" x14ac:dyDescent="0.25">
      <c r="A2530" s="6">
        <v>101</v>
      </c>
      <c r="B2530" s="6" t="s">
        <v>90</v>
      </c>
      <c r="C2530" s="6" t="str">
        <f>A2530&amp;B2530</f>
        <v>101HAWKINS ST</v>
      </c>
      <c r="D2530" s="7">
        <v>207550</v>
      </c>
      <c r="E2530" s="7">
        <v>110180</v>
      </c>
      <c r="F2530" s="8">
        <f>+(D2530-E2530)*0.8*-1</f>
        <v>-77896</v>
      </c>
      <c r="G2530" s="9">
        <f>+F2530+D2530</f>
        <v>129654</v>
      </c>
      <c r="H2530" s="10">
        <v>4.3200000000000002E-2</v>
      </c>
      <c r="I2530" s="10">
        <v>3.8859999999999999E-2</v>
      </c>
      <c r="J2530" s="8">
        <f>+H2530*E2530</f>
        <v>4759.7759999999998</v>
      </c>
      <c r="K2530" s="8">
        <f>+G2530*I2530</f>
        <v>5038.3544400000001</v>
      </c>
      <c r="L2530" s="11">
        <f>+K2530-J2530</f>
        <v>278.57844000000023</v>
      </c>
    </row>
    <row r="2531" spans="1:12" x14ac:dyDescent="0.25">
      <c r="A2531" s="6">
        <v>101</v>
      </c>
      <c r="B2531" s="6" t="s">
        <v>94</v>
      </c>
      <c r="C2531" s="6" t="str">
        <f>A2531&amp;B2531</f>
        <v>101HIGH ST</v>
      </c>
      <c r="D2531" s="7">
        <v>282380</v>
      </c>
      <c r="E2531" s="7">
        <v>201600</v>
      </c>
      <c r="F2531" s="8">
        <f>+(D2531-E2531)*0.8*-1</f>
        <v>-64624</v>
      </c>
      <c r="G2531" s="9">
        <f>+F2531+D2531</f>
        <v>217756</v>
      </c>
      <c r="H2531" s="10">
        <v>4.3200000000000002E-2</v>
      </c>
      <c r="I2531" s="10">
        <v>3.8859999999999999E-2</v>
      </c>
      <c r="J2531" s="8">
        <f>+H2531*E2531</f>
        <v>8709.1200000000008</v>
      </c>
      <c r="K2531" s="8">
        <f>+G2531*I2531</f>
        <v>8461.9981599999992</v>
      </c>
      <c r="L2531" s="11">
        <f>+K2531-J2531</f>
        <v>-247.12184000000161</v>
      </c>
    </row>
    <row r="2532" spans="1:12" x14ac:dyDescent="0.25">
      <c r="A2532" s="6">
        <v>101</v>
      </c>
      <c r="B2532" s="6" t="s">
        <v>198</v>
      </c>
      <c r="C2532" s="6" t="str">
        <f>A2532&amp;B2532</f>
        <v>101ORANGEWOOD EAST</v>
      </c>
      <c r="D2532" s="7">
        <v>200830</v>
      </c>
      <c r="E2532" s="7">
        <v>124390</v>
      </c>
      <c r="F2532" s="8">
        <f>+(D2532-E2532)*0.8*-1</f>
        <v>-61152</v>
      </c>
      <c r="G2532" s="9">
        <f>+F2532+D2532</f>
        <v>139678</v>
      </c>
      <c r="H2532" s="10">
        <v>4.3200000000000002E-2</v>
      </c>
      <c r="I2532" s="10">
        <v>3.8859999999999999E-2</v>
      </c>
      <c r="J2532" s="8">
        <f>+H2532*E2532</f>
        <v>5373.6480000000001</v>
      </c>
      <c r="K2532" s="8">
        <f>+G2532*I2532</f>
        <v>5427.8870799999995</v>
      </c>
      <c r="L2532" s="11">
        <f>+K2532-J2532</f>
        <v>54.239079999999376</v>
      </c>
    </row>
    <row r="2533" spans="1:12" x14ac:dyDescent="0.25">
      <c r="A2533" s="6">
        <v>101</v>
      </c>
      <c r="B2533" s="6" t="s">
        <v>217</v>
      </c>
      <c r="C2533" s="6" t="str">
        <f>A2533&amp;B2533</f>
        <v>101SENTINEL HILL RD</v>
      </c>
      <c r="D2533" s="7">
        <v>368270</v>
      </c>
      <c r="E2533" s="7">
        <v>268520</v>
      </c>
      <c r="F2533" s="8">
        <f>+(D2533-E2533)*0.8*-1</f>
        <v>-79800</v>
      </c>
      <c r="G2533" s="9">
        <f>+F2533+D2533</f>
        <v>288470</v>
      </c>
      <c r="H2533" s="10">
        <v>4.3200000000000002E-2</v>
      </c>
      <c r="I2533" s="10">
        <v>3.8859999999999999E-2</v>
      </c>
      <c r="J2533" s="8">
        <f>+H2533*E2533</f>
        <v>11600.064</v>
      </c>
      <c r="K2533" s="8">
        <f>+G2533*I2533</f>
        <v>11209.9442</v>
      </c>
      <c r="L2533" s="11">
        <f>+K2533-J2533</f>
        <v>-390.1198000000004</v>
      </c>
    </row>
    <row r="2534" spans="1:12" x14ac:dyDescent="0.25">
      <c r="A2534" s="6">
        <v>101</v>
      </c>
      <c r="B2534" s="6" t="s">
        <v>234</v>
      </c>
      <c r="C2534" s="6" t="str">
        <f>A2534&amp;B2534</f>
        <v>101SUMMIT COMMONS</v>
      </c>
      <c r="D2534" s="7">
        <v>214410</v>
      </c>
      <c r="E2534" s="7">
        <v>110460</v>
      </c>
      <c r="F2534" s="8">
        <f>+(D2534-E2534)*0.8*-1</f>
        <v>-83160</v>
      </c>
      <c r="G2534" s="9">
        <f>+F2534+D2534</f>
        <v>131250</v>
      </c>
      <c r="H2534" s="10">
        <v>4.3200000000000002E-2</v>
      </c>
      <c r="I2534" s="10">
        <v>3.8859999999999999E-2</v>
      </c>
      <c r="J2534" s="8">
        <f>+H2534*E2534</f>
        <v>4771.8720000000003</v>
      </c>
      <c r="K2534" s="8">
        <f>+G2534*I2534</f>
        <v>5100.375</v>
      </c>
      <c r="L2534" s="11">
        <f>+K2534-J2534</f>
        <v>328.5029999999997</v>
      </c>
    </row>
    <row r="2535" spans="1:12" x14ac:dyDescent="0.25">
      <c r="A2535" s="6">
        <v>101</v>
      </c>
      <c r="B2535" s="6" t="s">
        <v>236</v>
      </c>
      <c r="C2535" s="6" t="str">
        <f>A2535&amp;B2535</f>
        <v>101SUNSET DR</v>
      </c>
      <c r="D2535" s="7">
        <v>350490</v>
      </c>
      <c r="E2535" s="7">
        <v>235970</v>
      </c>
      <c r="F2535" s="8">
        <f>+(D2535-E2535)*0.8*-1</f>
        <v>-91616</v>
      </c>
      <c r="G2535" s="9">
        <f>+F2535+D2535</f>
        <v>258874</v>
      </c>
      <c r="H2535" s="10">
        <v>4.3200000000000002E-2</v>
      </c>
      <c r="I2535" s="10">
        <v>3.8859999999999999E-2</v>
      </c>
      <c r="J2535" s="8">
        <f>+H2535*E2535</f>
        <v>10193.904</v>
      </c>
      <c r="K2535" s="8">
        <f>+G2535*I2535</f>
        <v>10059.843639999999</v>
      </c>
      <c r="L2535" s="11">
        <f>+K2535-J2535</f>
        <v>-134.06036000000131</v>
      </c>
    </row>
    <row r="2536" spans="1:12" x14ac:dyDescent="0.25">
      <c r="A2536" s="6">
        <v>102</v>
      </c>
      <c r="B2536" s="6" t="s">
        <v>10</v>
      </c>
      <c r="C2536" s="6" t="str">
        <f>A2536&amp;B2536</f>
        <v>102BEAU VIEW CONDO</v>
      </c>
      <c r="D2536" s="7">
        <v>146790</v>
      </c>
      <c r="E2536" s="7">
        <v>85400</v>
      </c>
      <c r="F2536" s="8">
        <f>+(D2536-E2536)*0.8*-1</f>
        <v>-49112</v>
      </c>
      <c r="G2536" s="9">
        <f>+F2536+D2536</f>
        <v>97678</v>
      </c>
      <c r="H2536" s="10">
        <v>4.3200000000000002E-2</v>
      </c>
      <c r="I2536" s="10">
        <v>3.8859999999999999E-2</v>
      </c>
      <c r="J2536" s="8">
        <f>+H2536*E2536</f>
        <v>3689.28</v>
      </c>
      <c r="K2536" s="8">
        <f>+G2536*I2536</f>
        <v>3795.7670800000001</v>
      </c>
      <c r="L2536" s="11">
        <f>+K2536-J2536</f>
        <v>106.48707999999988</v>
      </c>
    </row>
    <row r="2537" spans="1:12" x14ac:dyDescent="0.25">
      <c r="A2537" s="6">
        <v>102</v>
      </c>
      <c r="B2537" s="6" t="s">
        <v>17</v>
      </c>
      <c r="C2537" s="6" t="str">
        <f>A2537&amp;B2537</f>
        <v>102BRADLEY TERR</v>
      </c>
      <c r="D2537" s="7">
        <v>229740</v>
      </c>
      <c r="E2537" s="7">
        <v>165340</v>
      </c>
      <c r="F2537" s="8">
        <f>+(D2537-E2537)*0.8*-1</f>
        <v>-51520</v>
      </c>
      <c r="G2537" s="9">
        <f>+F2537+D2537</f>
        <v>178220</v>
      </c>
      <c r="H2537" s="10">
        <v>4.3200000000000002E-2</v>
      </c>
      <c r="I2537" s="10">
        <v>3.8859999999999999E-2</v>
      </c>
      <c r="J2537" s="8">
        <f>+H2537*E2537</f>
        <v>7142.6880000000001</v>
      </c>
      <c r="K2537" s="8">
        <f>+G2537*I2537</f>
        <v>6925.6291999999994</v>
      </c>
      <c r="L2537" s="11">
        <f>+K2537-J2537</f>
        <v>-217.0588000000007</v>
      </c>
    </row>
    <row r="2538" spans="1:12" x14ac:dyDescent="0.25">
      <c r="A2538" s="6">
        <v>102</v>
      </c>
      <c r="B2538" s="6" t="s">
        <v>45</v>
      </c>
      <c r="C2538" s="6" t="str">
        <f>A2538&amp;B2538</f>
        <v>102DAISY HILL COND</v>
      </c>
      <c r="D2538" s="7">
        <v>206290</v>
      </c>
      <c r="E2538" s="7">
        <v>120540</v>
      </c>
      <c r="F2538" s="8">
        <f>+(D2538-E2538)*0.8*-1</f>
        <v>-68600</v>
      </c>
      <c r="G2538" s="9">
        <f>+F2538+D2538</f>
        <v>137690</v>
      </c>
      <c r="H2538" s="10">
        <v>4.3200000000000002E-2</v>
      </c>
      <c r="I2538" s="10">
        <v>3.8859999999999999E-2</v>
      </c>
      <c r="J2538" s="8">
        <f>+H2538*E2538</f>
        <v>5207.3280000000004</v>
      </c>
      <c r="K2538" s="8">
        <f>+G2538*I2538</f>
        <v>5350.6333999999997</v>
      </c>
      <c r="L2538" s="11">
        <f>+K2538-J2538</f>
        <v>143.30539999999928</v>
      </c>
    </row>
    <row r="2539" spans="1:12" x14ac:dyDescent="0.25">
      <c r="A2539" s="6">
        <v>102</v>
      </c>
      <c r="B2539" s="6" t="s">
        <v>48</v>
      </c>
      <c r="C2539" s="6" t="str">
        <f>A2539&amp;B2539</f>
        <v>102DAVID HUMPHREYS</v>
      </c>
      <c r="D2539" s="7">
        <v>268450</v>
      </c>
      <c r="E2539" s="7">
        <v>163870</v>
      </c>
      <c r="F2539" s="8">
        <f>+(D2539-E2539)*0.8*-1</f>
        <v>-83664</v>
      </c>
      <c r="G2539" s="9">
        <f>+F2539+D2539</f>
        <v>184786</v>
      </c>
      <c r="H2539" s="10">
        <v>4.3200000000000002E-2</v>
      </c>
      <c r="I2539" s="10">
        <v>3.8859999999999999E-2</v>
      </c>
      <c r="J2539" s="8">
        <f>+H2539*E2539</f>
        <v>7079.1840000000002</v>
      </c>
      <c r="K2539" s="8">
        <f>+G2539*I2539</f>
        <v>7180.7839599999998</v>
      </c>
      <c r="L2539" s="11">
        <f>+K2539-J2539</f>
        <v>101.59995999999956</v>
      </c>
    </row>
    <row r="2540" spans="1:12" x14ac:dyDescent="0.25">
      <c r="A2540" s="6">
        <v>102</v>
      </c>
      <c r="B2540" s="6" t="s">
        <v>54</v>
      </c>
      <c r="C2540" s="6" t="str">
        <f>A2540&amp;B2540</f>
        <v>102DIRIENZO HTS</v>
      </c>
      <c r="D2540" s="7">
        <v>317730</v>
      </c>
      <c r="E2540" s="7">
        <v>193690</v>
      </c>
      <c r="F2540" s="8">
        <f>+(D2540-E2540)*0.8*-1</f>
        <v>-99232</v>
      </c>
      <c r="G2540" s="9">
        <f>+F2540+D2540</f>
        <v>218498</v>
      </c>
      <c r="H2540" s="10">
        <v>4.3200000000000002E-2</v>
      </c>
      <c r="I2540" s="10">
        <v>3.8859999999999999E-2</v>
      </c>
      <c r="J2540" s="8">
        <f>+H2540*E2540</f>
        <v>8367.4080000000013</v>
      </c>
      <c r="K2540" s="8">
        <f>+G2540*I2540</f>
        <v>8490.8322800000005</v>
      </c>
      <c r="L2540" s="11">
        <f>+K2540-J2540</f>
        <v>123.42427999999927</v>
      </c>
    </row>
    <row r="2541" spans="1:12" x14ac:dyDescent="0.25">
      <c r="A2541" s="6">
        <v>102</v>
      </c>
      <c r="B2541" s="6" t="s">
        <v>66</v>
      </c>
      <c r="C2541" s="6" t="str">
        <f>A2541&amp;B2541</f>
        <v>102EMMETT AVE</v>
      </c>
      <c r="D2541" s="7">
        <v>365890</v>
      </c>
      <c r="E2541" s="7">
        <v>185290</v>
      </c>
      <c r="F2541" s="8">
        <f>+(D2541-E2541)*0.8*-1</f>
        <v>-144480</v>
      </c>
      <c r="G2541" s="9">
        <f>+F2541+D2541</f>
        <v>221410</v>
      </c>
      <c r="H2541" s="10">
        <v>4.3200000000000002E-2</v>
      </c>
      <c r="I2541" s="10">
        <v>3.8859999999999999E-2</v>
      </c>
      <c r="J2541" s="8">
        <f>+H2541*E2541</f>
        <v>8004.5280000000002</v>
      </c>
      <c r="K2541" s="8">
        <f>+G2541*I2541</f>
        <v>8603.9925999999996</v>
      </c>
      <c r="L2541" s="11">
        <f>+K2541-J2541</f>
        <v>599.46459999999934</v>
      </c>
    </row>
    <row r="2542" spans="1:12" x14ac:dyDescent="0.25">
      <c r="A2542" s="6">
        <v>102</v>
      </c>
      <c r="B2542" s="6" t="s">
        <v>94</v>
      </c>
      <c r="C2542" s="6" t="str">
        <f>A2542&amp;B2542</f>
        <v>102HIGH ST</v>
      </c>
      <c r="D2542" s="7">
        <v>193900</v>
      </c>
      <c r="E2542" s="7">
        <v>135730</v>
      </c>
      <c r="F2542" s="8">
        <f>+(D2542-E2542)*0.8*-1</f>
        <v>-46536</v>
      </c>
      <c r="G2542" s="9">
        <f>+F2542+D2542</f>
        <v>147364</v>
      </c>
      <c r="H2542" s="10">
        <v>4.3200000000000002E-2</v>
      </c>
      <c r="I2542" s="10">
        <v>3.8859999999999999E-2</v>
      </c>
      <c r="J2542" s="8">
        <f>+H2542*E2542</f>
        <v>5863.5360000000001</v>
      </c>
      <c r="K2542" s="8">
        <f>+G2542*I2542</f>
        <v>5726.5650399999995</v>
      </c>
      <c r="L2542" s="11">
        <f>+K2542-J2542</f>
        <v>-136.97096000000056</v>
      </c>
    </row>
    <row r="2543" spans="1:12" x14ac:dyDescent="0.25">
      <c r="A2543" s="6">
        <v>102</v>
      </c>
      <c r="B2543" s="6" t="s">
        <v>180</v>
      </c>
      <c r="C2543" s="6" t="str">
        <f>A2543&amp;B2543</f>
        <v>102MARSHALL LANE</v>
      </c>
      <c r="D2543" s="7">
        <v>210910</v>
      </c>
      <c r="E2543" s="7">
        <v>136290</v>
      </c>
      <c r="F2543" s="8">
        <f>+(D2543-E2543)*0.8*-1</f>
        <v>-59696</v>
      </c>
      <c r="G2543" s="9">
        <f>+F2543+D2543</f>
        <v>151214</v>
      </c>
      <c r="H2543" s="10">
        <v>4.3200000000000002E-2</v>
      </c>
      <c r="I2543" s="10">
        <v>3.8859999999999999E-2</v>
      </c>
      <c r="J2543" s="8">
        <f>+H2543*E2543</f>
        <v>5887.7280000000001</v>
      </c>
      <c r="K2543" s="8">
        <f>+G2543*I2543</f>
        <v>5876.1760399999994</v>
      </c>
      <c r="L2543" s="11">
        <f>+K2543-J2543</f>
        <v>-11.55196000000069</v>
      </c>
    </row>
    <row r="2544" spans="1:12" x14ac:dyDescent="0.25">
      <c r="A2544" s="6">
        <v>102</v>
      </c>
      <c r="B2544" s="6" t="s">
        <v>197</v>
      </c>
      <c r="C2544" s="6" t="str">
        <f>A2544&amp;B2544</f>
        <v>102OLIVIA ST</v>
      </c>
      <c r="D2544" s="7">
        <v>209440</v>
      </c>
      <c r="E2544" s="7">
        <v>102830</v>
      </c>
      <c r="F2544" s="8">
        <f>+(D2544-E2544)*0.8*-1</f>
        <v>-85288</v>
      </c>
      <c r="G2544" s="9">
        <f>+F2544+D2544</f>
        <v>124152</v>
      </c>
      <c r="H2544" s="10">
        <v>4.3200000000000002E-2</v>
      </c>
      <c r="I2544" s="10">
        <v>3.8859999999999999E-2</v>
      </c>
      <c r="J2544" s="8">
        <f>+H2544*E2544</f>
        <v>4442.2560000000003</v>
      </c>
      <c r="K2544" s="8">
        <f>+G2544*I2544</f>
        <v>4824.5467200000003</v>
      </c>
      <c r="L2544" s="11">
        <f>+K2544-J2544</f>
        <v>382.29071999999996</v>
      </c>
    </row>
    <row r="2545" spans="1:12" x14ac:dyDescent="0.25">
      <c r="A2545" s="6">
        <v>102</v>
      </c>
      <c r="B2545" s="6" t="s">
        <v>198</v>
      </c>
      <c r="C2545" s="6" t="str">
        <f>A2545&amp;B2545</f>
        <v>102ORANGEWOOD EAST</v>
      </c>
      <c r="D2545" s="7">
        <v>187600</v>
      </c>
      <c r="E2545" s="7">
        <v>114870</v>
      </c>
      <c r="F2545" s="8">
        <f>+(D2545-E2545)*0.8*-1</f>
        <v>-58184</v>
      </c>
      <c r="G2545" s="9">
        <f>+F2545+D2545</f>
        <v>129416</v>
      </c>
      <c r="H2545" s="10">
        <v>4.3200000000000002E-2</v>
      </c>
      <c r="I2545" s="10">
        <v>3.8859999999999999E-2</v>
      </c>
      <c r="J2545" s="8">
        <f>+H2545*E2545</f>
        <v>4962.384</v>
      </c>
      <c r="K2545" s="8">
        <f>+G2545*I2545</f>
        <v>5029.1057599999995</v>
      </c>
      <c r="L2545" s="11">
        <f>+K2545-J2545</f>
        <v>66.721759999999449</v>
      </c>
    </row>
    <row r="2546" spans="1:12" x14ac:dyDescent="0.25">
      <c r="A2546" s="6">
        <v>102</v>
      </c>
      <c r="B2546" s="6" t="s">
        <v>234</v>
      </c>
      <c r="C2546" s="6" t="str">
        <f>A2546&amp;B2546</f>
        <v>102SUMMIT COMMONS</v>
      </c>
      <c r="D2546" s="7">
        <v>203000</v>
      </c>
      <c r="E2546" s="7">
        <v>109900</v>
      </c>
      <c r="F2546" s="8">
        <f>+(D2546-E2546)*0.8*-1</f>
        <v>-74480</v>
      </c>
      <c r="G2546" s="9">
        <f>+F2546+D2546</f>
        <v>128520</v>
      </c>
      <c r="H2546" s="10">
        <v>4.3200000000000002E-2</v>
      </c>
      <c r="I2546" s="10">
        <v>3.8859999999999999E-2</v>
      </c>
      <c r="J2546" s="8">
        <f>+H2546*E2546</f>
        <v>4747.68</v>
      </c>
      <c r="K2546" s="8">
        <f>+G2546*I2546</f>
        <v>4994.2871999999998</v>
      </c>
      <c r="L2546" s="11">
        <f>+K2546-J2546</f>
        <v>246.60719999999947</v>
      </c>
    </row>
    <row r="2547" spans="1:12" x14ac:dyDescent="0.25">
      <c r="A2547" s="6">
        <v>102</v>
      </c>
      <c r="B2547" s="6" t="s">
        <v>236</v>
      </c>
      <c r="C2547" s="6" t="str">
        <f>A2547&amp;B2547</f>
        <v>102SUNSET DR</v>
      </c>
      <c r="D2547" s="7">
        <v>189630</v>
      </c>
      <c r="E2547" s="7">
        <v>134820</v>
      </c>
      <c r="F2547" s="8">
        <f>+(D2547-E2547)*0.8*-1</f>
        <v>-43848</v>
      </c>
      <c r="G2547" s="9">
        <f>+F2547+D2547</f>
        <v>145782</v>
      </c>
      <c r="H2547" s="10">
        <v>4.3200000000000002E-2</v>
      </c>
      <c r="I2547" s="10">
        <v>3.8859999999999999E-2</v>
      </c>
      <c r="J2547" s="8">
        <f>+H2547*E2547</f>
        <v>5824.2240000000002</v>
      </c>
      <c r="K2547" s="8">
        <f>+G2547*I2547</f>
        <v>5665.0885200000002</v>
      </c>
      <c r="L2547" s="11">
        <f>+K2547-J2547</f>
        <v>-159.13547999999992</v>
      </c>
    </row>
    <row r="2548" spans="1:12" x14ac:dyDescent="0.25">
      <c r="A2548" s="6">
        <v>103</v>
      </c>
      <c r="B2548" s="6" t="s">
        <v>1</v>
      </c>
      <c r="C2548" s="6" t="str">
        <f>A2548&amp;B2548</f>
        <v>103ACADEMY HILL RD</v>
      </c>
      <c r="D2548" s="7">
        <v>287770</v>
      </c>
      <c r="E2548" s="7">
        <v>191940</v>
      </c>
      <c r="F2548" s="8">
        <f>+(D2548-E2548)*0.8*-1</f>
        <v>-76664</v>
      </c>
      <c r="G2548" s="9">
        <f>+F2548+D2548</f>
        <v>211106</v>
      </c>
      <c r="H2548" s="10">
        <v>4.3200000000000002E-2</v>
      </c>
      <c r="I2548" s="10">
        <v>3.8859999999999999E-2</v>
      </c>
      <c r="J2548" s="8">
        <f>+H2548*E2548</f>
        <v>8291.8080000000009</v>
      </c>
      <c r="K2548" s="8">
        <f>+G2548*I2548</f>
        <v>8203.5791599999993</v>
      </c>
      <c r="L2548" s="11">
        <f>+K2548-J2548</f>
        <v>-88.228840000001583</v>
      </c>
    </row>
    <row r="2549" spans="1:12" x14ac:dyDescent="0.25">
      <c r="A2549" s="6">
        <v>103</v>
      </c>
      <c r="B2549" s="6" t="s">
        <v>10</v>
      </c>
      <c r="C2549" s="6" t="str">
        <f>A2549&amp;B2549</f>
        <v>103BEAU VIEW CONDO</v>
      </c>
      <c r="D2549" s="7">
        <v>144340</v>
      </c>
      <c r="E2549" s="7">
        <v>82950</v>
      </c>
      <c r="F2549" s="8">
        <f>+(D2549-E2549)*0.8*-1</f>
        <v>-49112</v>
      </c>
      <c r="G2549" s="9">
        <f>+F2549+D2549</f>
        <v>95228</v>
      </c>
      <c r="H2549" s="10">
        <v>4.3200000000000002E-2</v>
      </c>
      <c r="I2549" s="10">
        <v>3.8859999999999999E-2</v>
      </c>
      <c r="J2549" s="8">
        <f>+H2549*E2549</f>
        <v>3583.44</v>
      </c>
      <c r="K2549" s="8">
        <f>+G2549*I2549</f>
        <v>3700.5600799999997</v>
      </c>
      <c r="L2549" s="11">
        <f>+K2549-J2549</f>
        <v>117.12007999999969</v>
      </c>
    </row>
    <row r="2550" spans="1:12" x14ac:dyDescent="0.25">
      <c r="A2550" s="6">
        <v>103</v>
      </c>
      <c r="B2550" s="6" t="s">
        <v>23</v>
      </c>
      <c r="C2550" s="6" t="str">
        <f>A2550&amp;B2550</f>
        <v>103CAMPTOWN AVE</v>
      </c>
      <c r="D2550" s="7">
        <v>147210</v>
      </c>
      <c r="E2550" s="7">
        <v>68950</v>
      </c>
      <c r="F2550" s="8">
        <f>+(D2550-E2550)*0.8*-1</f>
        <v>-62608</v>
      </c>
      <c r="G2550" s="9">
        <f>+F2550+D2550</f>
        <v>84602</v>
      </c>
      <c r="H2550" s="10">
        <v>4.3200000000000002E-2</v>
      </c>
      <c r="I2550" s="10">
        <v>3.8859999999999999E-2</v>
      </c>
      <c r="J2550" s="8">
        <f>+H2550*E2550</f>
        <v>2978.6400000000003</v>
      </c>
      <c r="K2550" s="8">
        <f>+G2550*I2550</f>
        <v>3287.6337199999998</v>
      </c>
      <c r="L2550" s="11">
        <f>+K2550-J2550</f>
        <v>308.99371999999948</v>
      </c>
    </row>
    <row r="2551" spans="1:12" x14ac:dyDescent="0.25">
      <c r="A2551" s="6">
        <v>103</v>
      </c>
      <c r="B2551" s="6" t="s">
        <v>24</v>
      </c>
      <c r="C2551" s="6" t="str">
        <f>A2551&amp;B2551</f>
        <v>103CAROLINE ST</v>
      </c>
      <c r="D2551" s="7">
        <v>224770</v>
      </c>
      <c r="E2551" s="7">
        <v>144620</v>
      </c>
      <c r="F2551" s="8">
        <f>+(D2551-E2551)*0.8*-1</f>
        <v>-64120</v>
      </c>
      <c r="G2551" s="9">
        <f>+F2551+D2551</f>
        <v>160650</v>
      </c>
      <c r="H2551" s="10">
        <v>4.3200000000000002E-2</v>
      </c>
      <c r="I2551" s="10">
        <v>3.8859999999999999E-2</v>
      </c>
      <c r="J2551" s="8">
        <f>+H2551*E2551</f>
        <v>6247.5840000000007</v>
      </c>
      <c r="K2551" s="8">
        <f>+G2551*I2551</f>
        <v>6242.8589999999995</v>
      </c>
      <c r="L2551" s="11">
        <f>+K2551-J2551</f>
        <v>-4.7250000000012733</v>
      </c>
    </row>
    <row r="2552" spans="1:12" x14ac:dyDescent="0.25">
      <c r="A2552" s="6">
        <v>103</v>
      </c>
      <c r="B2552" s="6" t="s">
        <v>45</v>
      </c>
      <c r="C2552" s="6" t="str">
        <f>A2552&amp;B2552</f>
        <v>103DAISY HILL COND</v>
      </c>
      <c r="D2552" s="7">
        <v>182350</v>
      </c>
      <c r="E2552" s="7">
        <v>114870</v>
      </c>
      <c r="F2552" s="8">
        <f>+(D2552-E2552)*0.8*-1</f>
        <v>-53984</v>
      </c>
      <c r="G2552" s="9">
        <f>+F2552+D2552</f>
        <v>128366</v>
      </c>
      <c r="H2552" s="10">
        <v>4.3200000000000002E-2</v>
      </c>
      <c r="I2552" s="10">
        <v>3.8859999999999999E-2</v>
      </c>
      <c r="J2552" s="8">
        <f>+H2552*E2552</f>
        <v>4962.384</v>
      </c>
      <c r="K2552" s="8">
        <f>+G2552*I2552</f>
        <v>4988.3027599999996</v>
      </c>
      <c r="L2552" s="11">
        <f>+K2552-J2552</f>
        <v>25.918759999999565</v>
      </c>
    </row>
    <row r="2553" spans="1:12" x14ac:dyDescent="0.25">
      <c r="A2553" s="6">
        <v>103</v>
      </c>
      <c r="B2553" s="6" t="s">
        <v>90</v>
      </c>
      <c r="C2553" s="6" t="str">
        <f>A2553&amp;B2553</f>
        <v>103HAWKINS ST</v>
      </c>
      <c r="D2553" s="7">
        <v>279930</v>
      </c>
      <c r="E2553" s="7">
        <v>137410</v>
      </c>
      <c r="F2553" s="8">
        <f>+(D2553-E2553)*0.8*-1</f>
        <v>-114016</v>
      </c>
      <c r="G2553" s="9">
        <f>+F2553+D2553</f>
        <v>165914</v>
      </c>
      <c r="H2553" s="10">
        <v>4.3200000000000002E-2</v>
      </c>
      <c r="I2553" s="10">
        <v>3.8859999999999999E-2</v>
      </c>
      <c r="J2553" s="8">
        <f>+H2553*E2553</f>
        <v>5936.1120000000001</v>
      </c>
      <c r="K2553" s="8">
        <f>+G2553*I2553</f>
        <v>6447.4180399999996</v>
      </c>
      <c r="L2553" s="11">
        <f>+K2553-J2553</f>
        <v>511.30603999999948</v>
      </c>
    </row>
    <row r="2554" spans="1:12" x14ac:dyDescent="0.25">
      <c r="A2554" s="6">
        <v>103</v>
      </c>
      <c r="B2554" s="6" t="s">
        <v>91</v>
      </c>
      <c r="C2554" s="6" t="str">
        <f>A2554&amp;B2554</f>
        <v>103HAWTHORNE AVE</v>
      </c>
      <c r="D2554" s="7">
        <v>191520</v>
      </c>
      <c r="E2554" s="7">
        <v>152040</v>
      </c>
      <c r="F2554" s="8">
        <f>+(D2554-E2554)*0.8*-1</f>
        <v>-31584</v>
      </c>
      <c r="G2554" s="9">
        <f>+F2554+D2554</f>
        <v>159936</v>
      </c>
      <c r="H2554" s="10">
        <v>4.3200000000000002E-2</v>
      </c>
      <c r="I2554" s="10">
        <v>3.8859999999999999E-2</v>
      </c>
      <c r="J2554" s="8">
        <f>+H2554*E2554</f>
        <v>6568.1280000000006</v>
      </c>
      <c r="K2554" s="8">
        <f>+G2554*I2554</f>
        <v>6215.1129599999995</v>
      </c>
      <c r="L2554" s="11">
        <f>+K2554-J2554</f>
        <v>-353.01504000000114</v>
      </c>
    </row>
    <row r="2555" spans="1:12" x14ac:dyDescent="0.25">
      <c r="A2555" s="6">
        <v>103</v>
      </c>
      <c r="B2555" s="6" t="s">
        <v>189</v>
      </c>
      <c r="C2555" s="6" t="str">
        <f>A2555&amp;B2555</f>
        <v>103MT PLEASANT ST</v>
      </c>
      <c r="D2555" s="7">
        <v>194460</v>
      </c>
      <c r="E2555" s="7">
        <v>113960</v>
      </c>
      <c r="F2555" s="8">
        <f>+(D2555-E2555)*0.8*-1</f>
        <v>-64400</v>
      </c>
      <c r="G2555" s="9">
        <f>+F2555+D2555</f>
        <v>130060</v>
      </c>
      <c r="H2555" s="10">
        <v>4.3200000000000002E-2</v>
      </c>
      <c r="I2555" s="10">
        <v>3.8859999999999999E-2</v>
      </c>
      <c r="J2555" s="8">
        <f>+H2555*E2555</f>
        <v>4923.0720000000001</v>
      </c>
      <c r="K2555" s="8">
        <f>+G2555*I2555</f>
        <v>5054.1315999999997</v>
      </c>
      <c r="L2555" s="11">
        <f>+K2555-J2555</f>
        <v>131.05959999999959</v>
      </c>
    </row>
    <row r="2556" spans="1:12" x14ac:dyDescent="0.25">
      <c r="A2556" s="6">
        <v>103</v>
      </c>
      <c r="B2556" s="6" t="s">
        <v>198</v>
      </c>
      <c r="C2556" s="6" t="str">
        <f>A2556&amp;B2556</f>
        <v>103ORANGEWOOD EAST</v>
      </c>
      <c r="D2556" s="7">
        <v>186480</v>
      </c>
      <c r="E2556" s="7">
        <v>122150</v>
      </c>
      <c r="F2556" s="8">
        <f>+(D2556-E2556)*0.8*-1</f>
        <v>-51464</v>
      </c>
      <c r="G2556" s="9">
        <f>+F2556+D2556</f>
        <v>135016</v>
      </c>
      <c r="H2556" s="10">
        <v>4.3200000000000002E-2</v>
      </c>
      <c r="I2556" s="10">
        <v>3.8859999999999999E-2</v>
      </c>
      <c r="J2556" s="8">
        <f>+H2556*E2556</f>
        <v>5276.88</v>
      </c>
      <c r="K2556" s="8">
        <f>+G2556*I2556</f>
        <v>5246.7217599999994</v>
      </c>
      <c r="L2556" s="11">
        <f>+K2556-J2556</f>
        <v>-30.15824000000066</v>
      </c>
    </row>
    <row r="2557" spans="1:12" x14ac:dyDescent="0.25">
      <c r="A2557" s="6">
        <v>103</v>
      </c>
      <c r="B2557" s="6" t="s">
        <v>207</v>
      </c>
      <c r="C2557" s="6" t="str">
        <f>A2557&amp;B2557</f>
        <v>103PLEASANT VIEW RD</v>
      </c>
      <c r="D2557" s="7">
        <v>325780</v>
      </c>
      <c r="E2557" s="7">
        <v>196490</v>
      </c>
      <c r="F2557" s="8">
        <f>+(D2557-E2557)*0.8*-1</f>
        <v>-103432</v>
      </c>
      <c r="G2557" s="9">
        <f>+F2557+D2557</f>
        <v>222348</v>
      </c>
      <c r="H2557" s="10">
        <v>4.3200000000000002E-2</v>
      </c>
      <c r="I2557" s="10">
        <v>3.8859999999999999E-2</v>
      </c>
      <c r="J2557" s="8">
        <f>+H2557*E2557</f>
        <v>8488.3680000000004</v>
      </c>
      <c r="K2557" s="8">
        <f>+G2557*I2557</f>
        <v>8640.4432799999995</v>
      </c>
      <c r="L2557" s="11">
        <f>+K2557-J2557</f>
        <v>152.07527999999911</v>
      </c>
    </row>
    <row r="2558" spans="1:12" x14ac:dyDescent="0.25">
      <c r="A2558" s="6">
        <v>103</v>
      </c>
      <c r="B2558" s="6" t="s">
        <v>234</v>
      </c>
      <c r="C2558" s="6" t="str">
        <f>A2558&amp;B2558</f>
        <v>103SUMMIT COMMONS</v>
      </c>
      <c r="D2558" s="7">
        <v>206360</v>
      </c>
      <c r="E2558" s="7">
        <v>110460</v>
      </c>
      <c r="F2558" s="8">
        <f>+(D2558-E2558)*0.8*-1</f>
        <v>-76720</v>
      </c>
      <c r="G2558" s="9">
        <f>+F2558+D2558</f>
        <v>129640</v>
      </c>
      <c r="H2558" s="10">
        <v>4.3200000000000002E-2</v>
      </c>
      <c r="I2558" s="10">
        <v>3.8859999999999999E-2</v>
      </c>
      <c r="J2558" s="8">
        <f>+H2558*E2558</f>
        <v>4771.8720000000003</v>
      </c>
      <c r="K2558" s="8">
        <f>+G2558*I2558</f>
        <v>5037.8103999999994</v>
      </c>
      <c r="L2558" s="11">
        <f>+K2558-J2558</f>
        <v>265.93839999999909</v>
      </c>
    </row>
    <row r="2559" spans="1:12" x14ac:dyDescent="0.25">
      <c r="A2559" s="6">
        <v>104</v>
      </c>
      <c r="B2559" s="6" t="s">
        <v>10</v>
      </c>
      <c r="C2559" s="6" t="str">
        <f>A2559&amp;B2559</f>
        <v>104BEAU VIEW CONDO</v>
      </c>
      <c r="D2559" s="7">
        <v>146790</v>
      </c>
      <c r="E2559" s="7">
        <v>85400</v>
      </c>
      <c r="F2559" s="8">
        <f>+(D2559-E2559)*0.8*-1</f>
        <v>-49112</v>
      </c>
      <c r="G2559" s="9">
        <f>+F2559+D2559</f>
        <v>97678</v>
      </c>
      <c r="H2559" s="10">
        <v>4.3200000000000002E-2</v>
      </c>
      <c r="I2559" s="10">
        <v>3.8859999999999999E-2</v>
      </c>
      <c r="J2559" s="8">
        <f>+H2559*E2559</f>
        <v>3689.28</v>
      </c>
      <c r="K2559" s="8">
        <f>+G2559*I2559</f>
        <v>3795.7670800000001</v>
      </c>
      <c r="L2559" s="11">
        <f>+K2559-J2559</f>
        <v>106.48707999999988</v>
      </c>
    </row>
    <row r="2560" spans="1:12" x14ac:dyDescent="0.25">
      <c r="A2560" s="6">
        <v>104</v>
      </c>
      <c r="B2560" s="6" t="s">
        <v>45</v>
      </c>
      <c r="C2560" s="6" t="str">
        <f>A2560&amp;B2560</f>
        <v>104DAISY HILL COND</v>
      </c>
      <c r="D2560" s="7">
        <v>206570</v>
      </c>
      <c r="E2560" s="7">
        <v>120750</v>
      </c>
      <c r="F2560" s="8">
        <f>+(D2560-E2560)*0.8*-1</f>
        <v>-68656</v>
      </c>
      <c r="G2560" s="9">
        <f>+F2560+D2560</f>
        <v>137914</v>
      </c>
      <c r="H2560" s="10">
        <v>4.3200000000000002E-2</v>
      </c>
      <c r="I2560" s="10">
        <v>3.8859999999999999E-2</v>
      </c>
      <c r="J2560" s="8">
        <f>+H2560*E2560</f>
        <v>5216.4000000000005</v>
      </c>
      <c r="K2560" s="8">
        <f>+G2560*I2560</f>
        <v>5359.3380399999996</v>
      </c>
      <c r="L2560" s="11">
        <f>+K2560-J2560</f>
        <v>142.93803999999909</v>
      </c>
    </row>
    <row r="2561" spans="1:12" x14ac:dyDescent="0.25">
      <c r="A2561" s="6">
        <v>104</v>
      </c>
      <c r="B2561" s="6" t="s">
        <v>189</v>
      </c>
      <c r="C2561" s="6" t="str">
        <f>A2561&amp;B2561</f>
        <v>104MT PLEASANT ST</v>
      </c>
      <c r="D2561" s="7">
        <v>140840</v>
      </c>
      <c r="E2561" s="7">
        <v>102340</v>
      </c>
      <c r="F2561" s="8">
        <f>+(D2561-E2561)*0.8*-1</f>
        <v>-30800</v>
      </c>
      <c r="G2561" s="9">
        <f>+F2561+D2561</f>
        <v>110040</v>
      </c>
      <c r="H2561" s="10">
        <v>4.3200000000000002E-2</v>
      </c>
      <c r="I2561" s="10">
        <v>3.8859999999999999E-2</v>
      </c>
      <c r="J2561" s="8">
        <f>+H2561*E2561</f>
        <v>4421.0880000000006</v>
      </c>
      <c r="K2561" s="8">
        <f>+G2561*I2561</f>
        <v>4276.1543999999994</v>
      </c>
      <c r="L2561" s="11">
        <f>+K2561-J2561</f>
        <v>-144.93360000000121</v>
      </c>
    </row>
    <row r="2562" spans="1:12" x14ac:dyDescent="0.25">
      <c r="A2562" s="6">
        <v>104</v>
      </c>
      <c r="B2562" s="6" t="s">
        <v>190</v>
      </c>
      <c r="C2562" s="6" t="str">
        <f>A2562&amp;B2562</f>
        <v>104NEW HAVEN AVE</v>
      </c>
      <c r="D2562" s="7">
        <v>173040</v>
      </c>
      <c r="E2562" s="7">
        <v>110530</v>
      </c>
      <c r="F2562" s="8">
        <f>+(D2562-E2562)*0.8*-1</f>
        <v>-50008</v>
      </c>
      <c r="G2562" s="9">
        <f>+F2562+D2562</f>
        <v>123032</v>
      </c>
      <c r="H2562" s="10">
        <v>4.3200000000000002E-2</v>
      </c>
      <c r="I2562" s="10">
        <v>3.8859999999999999E-2</v>
      </c>
      <c r="J2562" s="8">
        <f>+H2562*E2562</f>
        <v>4774.8960000000006</v>
      </c>
      <c r="K2562" s="8">
        <f>+G2562*I2562</f>
        <v>4781.0235199999997</v>
      </c>
      <c r="L2562" s="11">
        <f>+K2562-J2562</f>
        <v>6.1275199999990946</v>
      </c>
    </row>
    <row r="2563" spans="1:12" x14ac:dyDescent="0.25">
      <c r="A2563" s="6">
        <v>104</v>
      </c>
      <c r="B2563" s="6" t="s">
        <v>198</v>
      </c>
      <c r="C2563" s="6" t="str">
        <f>A2563&amp;B2563</f>
        <v>104ORANGEWOOD EAST</v>
      </c>
      <c r="D2563" s="7">
        <v>196140</v>
      </c>
      <c r="E2563" s="7">
        <v>115990</v>
      </c>
      <c r="F2563" s="8">
        <f>+(D2563-E2563)*0.8*-1</f>
        <v>-64120</v>
      </c>
      <c r="G2563" s="9">
        <f>+F2563+D2563</f>
        <v>132020</v>
      </c>
      <c r="H2563" s="10">
        <v>4.3200000000000002E-2</v>
      </c>
      <c r="I2563" s="10">
        <v>3.8859999999999999E-2</v>
      </c>
      <c r="J2563" s="8">
        <f>+H2563*E2563</f>
        <v>5010.768</v>
      </c>
      <c r="K2563" s="8">
        <f>+G2563*I2563</f>
        <v>5130.2972</v>
      </c>
      <c r="L2563" s="11">
        <f>+K2563-J2563</f>
        <v>119.52919999999995</v>
      </c>
    </row>
    <row r="2564" spans="1:12" x14ac:dyDescent="0.25">
      <c r="A2564" s="6">
        <v>104</v>
      </c>
      <c r="B2564" s="6" t="s">
        <v>207</v>
      </c>
      <c r="C2564" s="6" t="str">
        <f>A2564&amp;B2564</f>
        <v>104PLEASANT VIEW RD</v>
      </c>
      <c r="D2564" s="7">
        <v>263550</v>
      </c>
      <c r="E2564" s="7">
        <v>180320</v>
      </c>
      <c r="F2564" s="8">
        <f>+(D2564-E2564)*0.8*-1</f>
        <v>-66584</v>
      </c>
      <c r="G2564" s="9">
        <f>+F2564+D2564</f>
        <v>196966</v>
      </c>
      <c r="H2564" s="10">
        <v>4.3200000000000002E-2</v>
      </c>
      <c r="I2564" s="10">
        <v>3.8859999999999999E-2</v>
      </c>
      <c r="J2564" s="8">
        <f>+H2564*E2564</f>
        <v>7789.8240000000005</v>
      </c>
      <c r="K2564" s="8">
        <f>+G2564*I2564</f>
        <v>7654.0987599999999</v>
      </c>
      <c r="L2564" s="11">
        <f>+K2564-J2564</f>
        <v>-135.72524000000067</v>
      </c>
    </row>
    <row r="2565" spans="1:12" x14ac:dyDescent="0.25">
      <c r="A2565" s="6">
        <v>104</v>
      </c>
      <c r="B2565" s="6" t="s">
        <v>234</v>
      </c>
      <c r="C2565" s="6" t="str">
        <f>A2565&amp;B2565</f>
        <v>104SUMMIT COMMONS</v>
      </c>
      <c r="D2565" s="7">
        <v>203000</v>
      </c>
      <c r="E2565" s="7">
        <v>109900</v>
      </c>
      <c r="F2565" s="8">
        <f>+(D2565-E2565)*0.8*-1</f>
        <v>-74480</v>
      </c>
      <c r="G2565" s="9">
        <f>+F2565+D2565</f>
        <v>128520</v>
      </c>
      <c r="H2565" s="10">
        <v>4.3200000000000002E-2</v>
      </c>
      <c r="I2565" s="10">
        <v>3.8859999999999999E-2</v>
      </c>
      <c r="J2565" s="8">
        <f>+H2565*E2565</f>
        <v>4747.68</v>
      </c>
      <c r="K2565" s="8">
        <f>+G2565*I2565</f>
        <v>4994.2871999999998</v>
      </c>
      <c r="L2565" s="11">
        <f>+K2565-J2565</f>
        <v>246.60719999999947</v>
      </c>
    </row>
    <row r="2566" spans="1:12" x14ac:dyDescent="0.25">
      <c r="A2566" s="6">
        <v>105</v>
      </c>
      <c r="B2566" s="6" t="s">
        <v>1</v>
      </c>
      <c r="C2566" s="6" t="str">
        <f>A2566&amp;B2566</f>
        <v>105ACADEMY HILL RD</v>
      </c>
      <c r="D2566" s="7">
        <v>200830</v>
      </c>
      <c r="E2566" s="7">
        <v>136990</v>
      </c>
      <c r="F2566" s="8">
        <f>+(D2566-E2566)*0.8*-1</f>
        <v>-51072</v>
      </c>
      <c r="G2566" s="9">
        <f>+F2566+D2566</f>
        <v>149758</v>
      </c>
      <c r="H2566" s="10">
        <v>4.3200000000000002E-2</v>
      </c>
      <c r="I2566" s="10">
        <v>3.8859999999999999E-2</v>
      </c>
      <c r="J2566" s="8">
        <f>+H2566*E2566</f>
        <v>5917.9680000000008</v>
      </c>
      <c r="K2566" s="8">
        <f>+G2566*I2566</f>
        <v>5819.5958799999999</v>
      </c>
      <c r="L2566" s="11">
        <f>+K2566-J2566</f>
        <v>-98.372120000000905</v>
      </c>
    </row>
    <row r="2567" spans="1:12" x14ac:dyDescent="0.25">
      <c r="A2567" s="6">
        <v>105</v>
      </c>
      <c r="B2567" s="6" t="s">
        <v>6</v>
      </c>
      <c r="C2567" s="6" t="str">
        <f>A2567&amp;B2567</f>
        <v>105ATWATER AVE</v>
      </c>
      <c r="D2567" s="7">
        <v>344960</v>
      </c>
      <c r="E2567" s="7">
        <v>201460</v>
      </c>
      <c r="F2567" s="8">
        <f>+(D2567-E2567)*0.8*-1</f>
        <v>-114800</v>
      </c>
      <c r="G2567" s="9">
        <f>+F2567+D2567</f>
        <v>230160</v>
      </c>
      <c r="H2567" s="10">
        <v>4.3200000000000002E-2</v>
      </c>
      <c r="I2567" s="10">
        <v>3.8859999999999999E-2</v>
      </c>
      <c r="J2567" s="8">
        <f>+H2567*E2567</f>
        <v>8703.0720000000001</v>
      </c>
      <c r="K2567" s="8">
        <f>+G2567*I2567</f>
        <v>8944.0175999999992</v>
      </c>
      <c r="L2567" s="11">
        <f>+K2567-J2567</f>
        <v>240.9455999999991</v>
      </c>
    </row>
    <row r="2568" spans="1:12" x14ac:dyDescent="0.25">
      <c r="A2568" s="6">
        <v>105</v>
      </c>
      <c r="B2568" s="6" t="s">
        <v>10</v>
      </c>
      <c r="C2568" s="6" t="str">
        <f>A2568&amp;B2568</f>
        <v>105BEAU VIEW CONDO</v>
      </c>
      <c r="D2568" s="7">
        <v>144550</v>
      </c>
      <c r="E2568" s="7">
        <v>83370</v>
      </c>
      <c r="F2568" s="8">
        <f>+(D2568-E2568)*0.8*-1</f>
        <v>-48944</v>
      </c>
      <c r="G2568" s="9">
        <f>+F2568+D2568</f>
        <v>95606</v>
      </c>
      <c r="H2568" s="10">
        <v>4.3200000000000002E-2</v>
      </c>
      <c r="I2568" s="10">
        <v>3.8859999999999999E-2</v>
      </c>
      <c r="J2568" s="8">
        <f>+H2568*E2568</f>
        <v>3601.5840000000003</v>
      </c>
      <c r="K2568" s="8">
        <f>+G2568*I2568</f>
        <v>3715.2491599999998</v>
      </c>
      <c r="L2568" s="11">
        <f>+K2568-J2568</f>
        <v>113.66515999999956</v>
      </c>
    </row>
    <row r="2569" spans="1:12" x14ac:dyDescent="0.25">
      <c r="A2569" s="6">
        <v>105</v>
      </c>
      <c r="B2569" s="6" t="s">
        <v>17</v>
      </c>
      <c r="C2569" s="6" t="str">
        <f>A2569&amp;B2569</f>
        <v>105BRADLEY TERR</v>
      </c>
      <c r="D2569" s="7">
        <v>186830</v>
      </c>
      <c r="E2569" s="7">
        <v>130550</v>
      </c>
      <c r="F2569" s="8">
        <f>+(D2569-E2569)*0.8*-1</f>
        <v>-45024</v>
      </c>
      <c r="G2569" s="9">
        <f>+F2569+D2569</f>
        <v>141806</v>
      </c>
      <c r="H2569" s="10">
        <v>4.3200000000000002E-2</v>
      </c>
      <c r="I2569" s="10">
        <v>3.8859999999999999E-2</v>
      </c>
      <c r="J2569" s="8">
        <f>+H2569*E2569</f>
        <v>5639.76</v>
      </c>
      <c r="K2569" s="8">
        <f>+G2569*I2569</f>
        <v>5510.5811599999997</v>
      </c>
      <c r="L2569" s="11">
        <f>+K2569-J2569</f>
        <v>-129.17884000000049</v>
      </c>
    </row>
    <row r="2570" spans="1:12" x14ac:dyDescent="0.25">
      <c r="A2570" s="6">
        <v>105</v>
      </c>
      <c r="B2570" s="6" t="s">
        <v>23</v>
      </c>
      <c r="C2570" s="6" t="str">
        <f>A2570&amp;B2570</f>
        <v>105CAMPTOWN AVE</v>
      </c>
      <c r="D2570" s="7">
        <v>223370</v>
      </c>
      <c r="E2570" s="7">
        <v>83160</v>
      </c>
      <c r="F2570" s="8">
        <f>+(D2570-E2570)*0.8*-1</f>
        <v>-112168</v>
      </c>
      <c r="G2570" s="9">
        <f>+F2570+D2570</f>
        <v>111202</v>
      </c>
      <c r="H2570" s="10">
        <v>4.3200000000000002E-2</v>
      </c>
      <c r="I2570" s="10">
        <v>3.8859999999999999E-2</v>
      </c>
      <c r="J2570" s="8">
        <f>+H2570*E2570</f>
        <v>3592.5120000000002</v>
      </c>
      <c r="K2570" s="8">
        <f>+G2570*I2570</f>
        <v>4321.3097200000002</v>
      </c>
      <c r="L2570" s="11">
        <f>+K2570-J2570</f>
        <v>728.79772000000003</v>
      </c>
    </row>
    <row r="2571" spans="1:12" x14ac:dyDescent="0.25">
      <c r="A2571" s="6">
        <v>105</v>
      </c>
      <c r="B2571" s="6" t="s">
        <v>45</v>
      </c>
      <c r="C2571" s="6" t="str">
        <f>A2571&amp;B2571</f>
        <v>105DAISY HILL COND</v>
      </c>
      <c r="D2571" s="7">
        <v>182350</v>
      </c>
      <c r="E2571" s="7">
        <v>114870</v>
      </c>
      <c r="F2571" s="8">
        <f>+(D2571-E2571)*0.8*-1</f>
        <v>-53984</v>
      </c>
      <c r="G2571" s="9">
        <f>+F2571+D2571</f>
        <v>128366</v>
      </c>
      <c r="H2571" s="10">
        <v>4.3200000000000002E-2</v>
      </c>
      <c r="I2571" s="10">
        <v>3.8859999999999999E-2</v>
      </c>
      <c r="J2571" s="8">
        <f>+H2571*E2571</f>
        <v>4962.384</v>
      </c>
      <c r="K2571" s="8">
        <f>+G2571*I2571</f>
        <v>4988.3027599999996</v>
      </c>
      <c r="L2571" s="11">
        <f>+K2571-J2571</f>
        <v>25.918759999999565</v>
      </c>
    </row>
    <row r="2572" spans="1:12" x14ac:dyDescent="0.25">
      <c r="A2572" s="6">
        <v>105</v>
      </c>
      <c r="B2572" s="6" t="s">
        <v>54</v>
      </c>
      <c r="C2572" s="6" t="str">
        <f>A2572&amp;B2572</f>
        <v>105DIRIENZO HTS</v>
      </c>
      <c r="D2572" s="7">
        <v>297150</v>
      </c>
      <c r="E2572" s="7">
        <v>174020</v>
      </c>
      <c r="F2572" s="8">
        <f>+(D2572-E2572)*0.8*-1</f>
        <v>-98504</v>
      </c>
      <c r="G2572" s="9">
        <f>+F2572+D2572</f>
        <v>198646</v>
      </c>
      <c r="H2572" s="10">
        <v>4.3200000000000002E-2</v>
      </c>
      <c r="I2572" s="10">
        <v>3.8859999999999999E-2</v>
      </c>
      <c r="J2572" s="8">
        <f>+H2572*E2572</f>
        <v>7517.6640000000007</v>
      </c>
      <c r="K2572" s="8">
        <f>+G2572*I2572</f>
        <v>7719.3835599999993</v>
      </c>
      <c r="L2572" s="11">
        <f>+K2572-J2572</f>
        <v>201.71955999999864</v>
      </c>
    </row>
    <row r="2573" spans="1:12" x14ac:dyDescent="0.25">
      <c r="A2573" s="6">
        <v>105</v>
      </c>
      <c r="B2573" s="6" t="s">
        <v>88</v>
      </c>
      <c r="C2573" s="6" t="str">
        <f>A2573&amp;B2573</f>
        <v>105HAROLD AVE</v>
      </c>
      <c r="D2573" s="7">
        <v>205590</v>
      </c>
      <c r="E2573" s="7">
        <v>139580</v>
      </c>
      <c r="F2573" s="8">
        <f>+(D2573-E2573)*0.8*-1</f>
        <v>-52808</v>
      </c>
      <c r="G2573" s="9">
        <f>+F2573+D2573</f>
        <v>152782</v>
      </c>
      <c r="H2573" s="10">
        <v>4.3200000000000002E-2</v>
      </c>
      <c r="I2573" s="10">
        <v>3.8859999999999999E-2</v>
      </c>
      <c r="J2573" s="8">
        <f>+H2573*E2573</f>
        <v>6029.8560000000007</v>
      </c>
      <c r="K2573" s="8">
        <f>+G2573*I2573</f>
        <v>5937.1085199999998</v>
      </c>
      <c r="L2573" s="11">
        <f>+K2573-J2573</f>
        <v>-92.747480000000905</v>
      </c>
    </row>
    <row r="2574" spans="1:12" x14ac:dyDescent="0.25">
      <c r="A2574" s="6">
        <v>105</v>
      </c>
      <c r="B2574" s="6" t="s">
        <v>91</v>
      </c>
      <c r="C2574" s="6" t="str">
        <f>A2574&amp;B2574</f>
        <v>105HAWTHORNE AVE</v>
      </c>
      <c r="D2574" s="7">
        <v>198660</v>
      </c>
      <c r="E2574" s="7">
        <v>135030</v>
      </c>
      <c r="F2574" s="8">
        <f>+(D2574-E2574)*0.8*-1</f>
        <v>-50904</v>
      </c>
      <c r="G2574" s="9">
        <f>+F2574+D2574</f>
        <v>147756</v>
      </c>
      <c r="H2574" s="10">
        <v>4.3200000000000002E-2</v>
      </c>
      <c r="I2574" s="10">
        <v>3.8859999999999999E-2</v>
      </c>
      <c r="J2574" s="8">
        <f>+H2574*E2574</f>
        <v>5833.2960000000003</v>
      </c>
      <c r="K2574" s="8">
        <f>+G2574*I2574</f>
        <v>5741.7981599999994</v>
      </c>
      <c r="L2574" s="11">
        <f>+K2574-J2574</f>
        <v>-91.497840000000906</v>
      </c>
    </row>
    <row r="2575" spans="1:12" x14ac:dyDescent="0.25">
      <c r="A2575" s="6">
        <v>105</v>
      </c>
      <c r="B2575" s="6" t="s">
        <v>94</v>
      </c>
      <c r="C2575" s="6" t="str">
        <f>A2575&amp;B2575</f>
        <v>105HIGH ST</v>
      </c>
      <c r="D2575" s="7">
        <v>356930</v>
      </c>
      <c r="E2575" s="7">
        <v>192780</v>
      </c>
      <c r="F2575" s="8">
        <f>+(D2575-E2575)*0.8*-1</f>
        <v>-131320</v>
      </c>
      <c r="G2575" s="9">
        <f>+F2575+D2575</f>
        <v>225610</v>
      </c>
      <c r="H2575" s="10">
        <v>4.3200000000000002E-2</v>
      </c>
      <c r="I2575" s="10">
        <v>3.8859999999999999E-2</v>
      </c>
      <c r="J2575" s="8">
        <f>+H2575*E2575</f>
        <v>8328.0959999999995</v>
      </c>
      <c r="K2575" s="8">
        <f>+G2575*I2575</f>
        <v>8767.2045999999991</v>
      </c>
      <c r="L2575" s="11">
        <f>+K2575-J2575</f>
        <v>439.10859999999957</v>
      </c>
    </row>
    <row r="2576" spans="1:12" x14ac:dyDescent="0.25">
      <c r="A2576" s="6">
        <v>105</v>
      </c>
      <c r="B2576" s="6" t="s">
        <v>103</v>
      </c>
      <c r="C2576" s="6" t="str">
        <f>A2576&amp;B2576</f>
        <v>105IDA AVE</v>
      </c>
      <c r="D2576" s="7">
        <v>205660</v>
      </c>
      <c r="E2576" s="7">
        <v>137480</v>
      </c>
      <c r="F2576" s="8">
        <f>+(D2576-E2576)*0.8*-1</f>
        <v>-54544</v>
      </c>
      <c r="G2576" s="9">
        <f>+F2576+D2576</f>
        <v>151116</v>
      </c>
      <c r="H2576" s="10">
        <v>4.3200000000000002E-2</v>
      </c>
      <c r="I2576" s="10">
        <v>3.8859999999999999E-2</v>
      </c>
      <c r="J2576" s="8">
        <f>+H2576*E2576</f>
        <v>5939.1360000000004</v>
      </c>
      <c r="K2576" s="8">
        <f>+G2576*I2576</f>
        <v>5872.3677600000001</v>
      </c>
      <c r="L2576" s="11">
        <f>+K2576-J2576</f>
        <v>-66.768240000000333</v>
      </c>
    </row>
    <row r="2577" spans="1:12" x14ac:dyDescent="0.25">
      <c r="A2577" s="6">
        <v>105</v>
      </c>
      <c r="B2577" s="6" t="s">
        <v>185</v>
      </c>
      <c r="C2577" s="6" t="str">
        <f>A2577&amp;B2577</f>
        <v>105MINERVA ST</v>
      </c>
      <c r="D2577" s="7">
        <v>225260</v>
      </c>
      <c r="E2577" s="7">
        <v>157570</v>
      </c>
      <c r="F2577" s="8">
        <f>+(D2577-E2577)*0.8*-1</f>
        <v>-54152</v>
      </c>
      <c r="G2577" s="9">
        <f>+F2577+D2577</f>
        <v>171108</v>
      </c>
      <c r="H2577" s="10">
        <v>4.3200000000000002E-2</v>
      </c>
      <c r="I2577" s="10">
        <v>3.8859999999999999E-2</v>
      </c>
      <c r="J2577" s="8">
        <f>+H2577*E2577</f>
        <v>6807.0240000000003</v>
      </c>
      <c r="K2577" s="8">
        <f>+G2577*I2577</f>
        <v>6649.2568799999999</v>
      </c>
      <c r="L2577" s="11">
        <f>+K2577-J2577</f>
        <v>-157.76712000000043</v>
      </c>
    </row>
    <row r="2578" spans="1:12" x14ac:dyDescent="0.25">
      <c r="A2578" s="6">
        <v>105</v>
      </c>
      <c r="B2578" s="6" t="s">
        <v>198</v>
      </c>
      <c r="C2578" s="6" t="str">
        <f>A2578&amp;B2578</f>
        <v>105ORANGEWOOD EAST</v>
      </c>
      <c r="D2578" s="7">
        <v>207060</v>
      </c>
      <c r="E2578" s="7">
        <v>125790</v>
      </c>
      <c r="F2578" s="8">
        <f>+(D2578-E2578)*0.8*-1</f>
        <v>-65016</v>
      </c>
      <c r="G2578" s="9">
        <f>+F2578+D2578</f>
        <v>142044</v>
      </c>
      <c r="H2578" s="10">
        <v>4.3200000000000002E-2</v>
      </c>
      <c r="I2578" s="10">
        <v>3.8859999999999999E-2</v>
      </c>
      <c r="J2578" s="8">
        <f>+H2578*E2578</f>
        <v>5434.1280000000006</v>
      </c>
      <c r="K2578" s="8">
        <f>+G2578*I2578</f>
        <v>5519.8298399999994</v>
      </c>
      <c r="L2578" s="11">
        <f>+K2578-J2578</f>
        <v>85.701839999998811</v>
      </c>
    </row>
    <row r="2579" spans="1:12" x14ac:dyDescent="0.25">
      <c r="A2579" s="6">
        <v>105</v>
      </c>
      <c r="B2579" s="6" t="s">
        <v>213</v>
      </c>
      <c r="C2579" s="6" t="str">
        <f>A2579&amp;B2579</f>
        <v>105ROOSEVELT DR</v>
      </c>
      <c r="D2579" s="7">
        <v>128170</v>
      </c>
      <c r="E2579" s="7">
        <v>86520</v>
      </c>
      <c r="F2579" s="8">
        <f>+(D2579-E2579)*0.8*-1</f>
        <v>-33320</v>
      </c>
      <c r="G2579" s="9">
        <f>+F2579+D2579</f>
        <v>94850</v>
      </c>
      <c r="H2579" s="10">
        <v>4.3200000000000002E-2</v>
      </c>
      <c r="I2579" s="10">
        <v>3.8859999999999999E-2</v>
      </c>
      <c r="J2579" s="8">
        <f>+H2579*E2579</f>
        <v>3737.6640000000002</v>
      </c>
      <c r="K2579" s="8">
        <f>+G2579*I2579</f>
        <v>3685.8710000000001</v>
      </c>
      <c r="L2579" s="11">
        <f>+K2579-J2579</f>
        <v>-51.79300000000012</v>
      </c>
    </row>
    <row r="2580" spans="1:12" x14ac:dyDescent="0.25">
      <c r="A2580" s="6">
        <v>105</v>
      </c>
      <c r="B2580" s="6" t="s">
        <v>226</v>
      </c>
      <c r="C2580" s="6" t="str">
        <f>A2580&amp;B2580</f>
        <v>105SMITH ST</v>
      </c>
      <c r="D2580" s="7">
        <v>180950</v>
      </c>
      <c r="E2580" s="7">
        <v>107660</v>
      </c>
      <c r="F2580" s="8">
        <f>+(D2580-E2580)*0.8*-1</f>
        <v>-58632</v>
      </c>
      <c r="G2580" s="9">
        <f>+F2580+D2580</f>
        <v>122318</v>
      </c>
      <c r="H2580" s="10">
        <v>4.3200000000000002E-2</v>
      </c>
      <c r="I2580" s="10">
        <v>3.8859999999999999E-2</v>
      </c>
      <c r="J2580" s="8">
        <f>+H2580*E2580</f>
        <v>4650.9120000000003</v>
      </c>
      <c r="K2580" s="8">
        <f>+G2580*I2580</f>
        <v>4753.2774799999997</v>
      </c>
      <c r="L2580" s="11">
        <f>+K2580-J2580</f>
        <v>102.36547999999948</v>
      </c>
    </row>
    <row r="2581" spans="1:12" x14ac:dyDescent="0.25">
      <c r="A2581" s="6">
        <v>105</v>
      </c>
      <c r="B2581" s="6" t="s">
        <v>234</v>
      </c>
      <c r="C2581" s="6" t="str">
        <f>A2581&amp;B2581</f>
        <v>105SUMMIT COMMONS</v>
      </c>
      <c r="D2581" s="7">
        <v>203000</v>
      </c>
      <c r="E2581" s="7">
        <v>109900</v>
      </c>
      <c r="F2581" s="8">
        <f>+(D2581-E2581)*0.8*-1</f>
        <v>-74480</v>
      </c>
      <c r="G2581" s="9">
        <f>+F2581+D2581</f>
        <v>128520</v>
      </c>
      <c r="H2581" s="10">
        <v>4.3200000000000002E-2</v>
      </c>
      <c r="I2581" s="10">
        <v>3.8859999999999999E-2</v>
      </c>
      <c r="J2581" s="8">
        <f>+H2581*E2581</f>
        <v>4747.68</v>
      </c>
      <c r="K2581" s="8">
        <f>+G2581*I2581</f>
        <v>4994.2871999999998</v>
      </c>
      <c r="L2581" s="11">
        <f>+K2581-J2581</f>
        <v>246.60719999999947</v>
      </c>
    </row>
    <row r="2582" spans="1:12" x14ac:dyDescent="0.25">
      <c r="A2582" s="6">
        <v>105</v>
      </c>
      <c r="B2582" s="6" t="s">
        <v>236</v>
      </c>
      <c r="C2582" s="6" t="str">
        <f>A2582&amp;B2582</f>
        <v>105SUNSET DR</v>
      </c>
      <c r="D2582" s="7">
        <v>224840</v>
      </c>
      <c r="E2582" s="7">
        <v>147700</v>
      </c>
      <c r="F2582" s="8">
        <f>+(D2582-E2582)*0.8*-1</f>
        <v>-61712</v>
      </c>
      <c r="G2582" s="9">
        <f>+F2582+D2582</f>
        <v>163128</v>
      </c>
      <c r="H2582" s="10">
        <v>4.3200000000000002E-2</v>
      </c>
      <c r="I2582" s="10">
        <v>3.8859999999999999E-2</v>
      </c>
      <c r="J2582" s="8">
        <f>+H2582*E2582</f>
        <v>6380.64</v>
      </c>
      <c r="K2582" s="8">
        <f>+G2582*I2582</f>
        <v>6339.1540799999993</v>
      </c>
      <c r="L2582" s="11">
        <f>+K2582-J2582</f>
        <v>-41.485920000000988</v>
      </c>
    </row>
    <row r="2583" spans="1:12" x14ac:dyDescent="0.25">
      <c r="A2583" s="6">
        <v>106</v>
      </c>
      <c r="B2583" s="6" t="s">
        <v>10</v>
      </c>
      <c r="C2583" s="6" t="str">
        <f>A2583&amp;B2583</f>
        <v>106BEAU VIEW CONDO</v>
      </c>
      <c r="D2583" s="7">
        <v>144550</v>
      </c>
      <c r="E2583" s="7">
        <v>83370</v>
      </c>
      <c r="F2583" s="8">
        <f>+(D2583-E2583)*0.8*-1</f>
        <v>-48944</v>
      </c>
      <c r="G2583" s="9">
        <f>+F2583+D2583</f>
        <v>95606</v>
      </c>
      <c r="H2583" s="10">
        <v>4.3200000000000002E-2</v>
      </c>
      <c r="I2583" s="10">
        <v>3.8859999999999999E-2</v>
      </c>
      <c r="J2583" s="8">
        <f>+H2583*E2583</f>
        <v>3601.5840000000003</v>
      </c>
      <c r="K2583" s="8">
        <f>+G2583*I2583</f>
        <v>3715.2491599999998</v>
      </c>
      <c r="L2583" s="11">
        <f>+K2583-J2583</f>
        <v>113.66515999999956</v>
      </c>
    </row>
    <row r="2584" spans="1:12" x14ac:dyDescent="0.25">
      <c r="A2584" s="6">
        <v>106</v>
      </c>
      <c r="B2584" s="6" t="s">
        <v>17</v>
      </c>
      <c r="C2584" s="6" t="str">
        <f>A2584&amp;B2584</f>
        <v>106BRADLEY TERR</v>
      </c>
      <c r="D2584" s="7">
        <v>214410</v>
      </c>
      <c r="E2584" s="7">
        <v>154490</v>
      </c>
      <c r="F2584" s="8">
        <f>+(D2584-E2584)*0.8*-1</f>
        <v>-47936</v>
      </c>
      <c r="G2584" s="9">
        <f>+F2584+D2584</f>
        <v>166474</v>
      </c>
      <c r="H2584" s="10">
        <v>4.3200000000000002E-2</v>
      </c>
      <c r="I2584" s="10">
        <v>3.8859999999999999E-2</v>
      </c>
      <c r="J2584" s="8">
        <f>+H2584*E2584</f>
        <v>6673.9680000000008</v>
      </c>
      <c r="K2584" s="8">
        <f>+G2584*I2584</f>
        <v>6469.1796399999994</v>
      </c>
      <c r="L2584" s="11">
        <f>+K2584-J2584</f>
        <v>-204.78836000000138</v>
      </c>
    </row>
    <row r="2585" spans="1:12" x14ac:dyDescent="0.25">
      <c r="A2585" s="6">
        <v>106</v>
      </c>
      <c r="B2585" s="6" t="s">
        <v>45</v>
      </c>
      <c r="C2585" s="6" t="str">
        <f>A2585&amp;B2585</f>
        <v>106DAISY HILL COND</v>
      </c>
      <c r="D2585" s="7">
        <v>182630</v>
      </c>
      <c r="E2585" s="7">
        <v>115080</v>
      </c>
      <c r="F2585" s="8">
        <f>+(D2585-E2585)*0.8*-1</f>
        <v>-54040</v>
      </c>
      <c r="G2585" s="9">
        <f>+F2585+D2585</f>
        <v>128590</v>
      </c>
      <c r="H2585" s="10">
        <v>4.3200000000000002E-2</v>
      </c>
      <c r="I2585" s="10">
        <v>3.8859999999999999E-2</v>
      </c>
      <c r="J2585" s="8">
        <f>+H2585*E2585</f>
        <v>4971.4560000000001</v>
      </c>
      <c r="K2585" s="8">
        <f>+G2585*I2585</f>
        <v>4997.0073999999995</v>
      </c>
      <c r="L2585" s="11">
        <f>+K2585-J2585</f>
        <v>25.551399999999376</v>
      </c>
    </row>
    <row r="2586" spans="1:12" x14ac:dyDescent="0.25">
      <c r="A2586" s="6">
        <v>106</v>
      </c>
      <c r="B2586" s="6" t="s">
        <v>49</v>
      </c>
      <c r="C2586" s="6" t="str">
        <f>A2586&amp;B2586</f>
        <v>106DERBY AVE</v>
      </c>
      <c r="D2586" s="7">
        <v>163240</v>
      </c>
      <c r="E2586" s="7">
        <v>86310</v>
      </c>
      <c r="F2586" s="8">
        <f>+(D2586-E2586)*0.8*-1</f>
        <v>-61544</v>
      </c>
      <c r="G2586" s="9">
        <f>+F2586+D2586</f>
        <v>101696</v>
      </c>
      <c r="H2586" s="10">
        <v>4.3200000000000002E-2</v>
      </c>
      <c r="I2586" s="10">
        <v>3.8859999999999999E-2</v>
      </c>
      <c r="J2586" s="8">
        <f>+H2586*E2586</f>
        <v>3728.5920000000001</v>
      </c>
      <c r="K2586" s="8">
        <f>+G2586*I2586</f>
        <v>3951.9065599999999</v>
      </c>
      <c r="L2586" s="11">
        <f>+K2586-J2586</f>
        <v>223.3145599999998</v>
      </c>
    </row>
    <row r="2587" spans="1:12" x14ac:dyDescent="0.25">
      <c r="A2587" s="6">
        <v>106</v>
      </c>
      <c r="B2587" s="6" t="s">
        <v>54</v>
      </c>
      <c r="C2587" s="6" t="str">
        <f>A2587&amp;B2587</f>
        <v>106DIRIENZO HTS</v>
      </c>
      <c r="D2587" s="7">
        <v>250670</v>
      </c>
      <c r="E2587" s="7">
        <v>137270</v>
      </c>
      <c r="F2587" s="8">
        <f>+(D2587-E2587)*0.8*-1</f>
        <v>-90720</v>
      </c>
      <c r="G2587" s="9">
        <f>+F2587+D2587</f>
        <v>159950</v>
      </c>
      <c r="H2587" s="10">
        <v>4.3200000000000002E-2</v>
      </c>
      <c r="I2587" s="10">
        <v>3.8859999999999999E-2</v>
      </c>
      <c r="J2587" s="8">
        <f>+H2587*E2587</f>
        <v>5930.0640000000003</v>
      </c>
      <c r="K2587" s="8">
        <f>+G2587*I2587</f>
        <v>6215.6570000000002</v>
      </c>
      <c r="L2587" s="11">
        <f>+K2587-J2587</f>
        <v>285.59299999999985</v>
      </c>
    </row>
    <row r="2588" spans="1:12" x14ac:dyDescent="0.25">
      <c r="A2588" s="6">
        <v>106</v>
      </c>
      <c r="B2588" s="6" t="s">
        <v>88</v>
      </c>
      <c r="C2588" s="6" t="str">
        <f>A2588&amp;B2588</f>
        <v>106HAROLD AVE</v>
      </c>
      <c r="D2588" s="7">
        <v>215460</v>
      </c>
      <c r="E2588" s="7">
        <v>152670</v>
      </c>
      <c r="F2588" s="8">
        <f>+(D2588-E2588)*0.8*-1</f>
        <v>-50232</v>
      </c>
      <c r="G2588" s="9">
        <f>+F2588+D2588</f>
        <v>165228</v>
      </c>
      <c r="H2588" s="10">
        <v>4.3200000000000002E-2</v>
      </c>
      <c r="I2588" s="10">
        <v>3.8859999999999999E-2</v>
      </c>
      <c r="J2588" s="8">
        <f>+H2588*E2588</f>
        <v>6595.3440000000001</v>
      </c>
      <c r="K2588" s="8">
        <f>+G2588*I2588</f>
        <v>6420.76008</v>
      </c>
      <c r="L2588" s="11">
        <f>+K2588-J2588</f>
        <v>-174.58392000000003</v>
      </c>
    </row>
    <row r="2589" spans="1:12" x14ac:dyDescent="0.25">
      <c r="A2589" s="6">
        <v>106</v>
      </c>
      <c r="B2589" s="6" t="s">
        <v>91</v>
      </c>
      <c r="C2589" s="6" t="str">
        <f>A2589&amp;B2589</f>
        <v>106HAWTHORNE AVE</v>
      </c>
      <c r="D2589" s="7">
        <v>223370</v>
      </c>
      <c r="E2589" s="7">
        <v>132930</v>
      </c>
      <c r="F2589" s="8">
        <f>+(D2589-E2589)*0.8*-1</f>
        <v>-72352</v>
      </c>
      <c r="G2589" s="9">
        <f>+F2589+D2589</f>
        <v>151018</v>
      </c>
      <c r="H2589" s="10">
        <v>4.3200000000000002E-2</v>
      </c>
      <c r="I2589" s="10">
        <v>3.8859999999999999E-2</v>
      </c>
      <c r="J2589" s="8">
        <f>+H2589*E2589</f>
        <v>5742.576</v>
      </c>
      <c r="K2589" s="8">
        <f>+G2589*I2589</f>
        <v>5868.5594799999999</v>
      </c>
      <c r="L2589" s="11">
        <f>+K2589-J2589</f>
        <v>125.98347999999987</v>
      </c>
    </row>
    <row r="2590" spans="1:12" x14ac:dyDescent="0.25">
      <c r="A2590" s="12">
        <v>106</v>
      </c>
      <c r="B2590" s="12" t="s">
        <v>197</v>
      </c>
      <c r="C2590" s="6" t="str">
        <f>A2590&amp;B2590</f>
        <v>106OLIVIA ST</v>
      </c>
      <c r="D2590" s="13">
        <v>220570</v>
      </c>
      <c r="E2590" s="13">
        <v>108430</v>
      </c>
      <c r="F2590" s="8">
        <f>+(D2590-E2590)*0.8*-1</f>
        <v>-89712</v>
      </c>
      <c r="G2590" s="9">
        <f>+F2590+D2590</f>
        <v>130858</v>
      </c>
      <c r="H2590" s="10">
        <v>4.3200000000000002E-2</v>
      </c>
      <c r="I2590" s="10">
        <v>3.8859999999999999E-2</v>
      </c>
      <c r="J2590" s="8">
        <f>+H2590*E2590</f>
        <v>4684.1760000000004</v>
      </c>
      <c r="K2590" s="8">
        <f>+G2590*I2590</f>
        <v>5085.1418800000001</v>
      </c>
      <c r="L2590" s="11">
        <f>+K2590-J2590</f>
        <v>400.96587999999974</v>
      </c>
    </row>
    <row r="2591" spans="1:12" x14ac:dyDescent="0.25">
      <c r="A2591" s="6">
        <v>106</v>
      </c>
      <c r="B2591" s="6" t="s">
        <v>198</v>
      </c>
      <c r="C2591" s="6" t="str">
        <f>A2591&amp;B2591</f>
        <v>106ORANGEWOOD EAST</v>
      </c>
      <c r="D2591" s="7">
        <v>185640</v>
      </c>
      <c r="E2591" s="7">
        <v>112140</v>
      </c>
      <c r="F2591" s="8">
        <f>+(D2591-E2591)*0.8*-1</f>
        <v>-58800</v>
      </c>
      <c r="G2591" s="9">
        <f>+F2591+D2591</f>
        <v>126840</v>
      </c>
      <c r="H2591" s="10">
        <v>4.3200000000000002E-2</v>
      </c>
      <c r="I2591" s="10">
        <v>3.8859999999999999E-2</v>
      </c>
      <c r="J2591" s="8">
        <f>+H2591*E2591</f>
        <v>4844.4480000000003</v>
      </c>
      <c r="K2591" s="8">
        <f>+G2591*I2591</f>
        <v>4929.0023999999994</v>
      </c>
      <c r="L2591" s="11">
        <f>+K2591-J2591</f>
        <v>84.554399999999077</v>
      </c>
    </row>
    <row r="2592" spans="1:12" x14ac:dyDescent="0.25">
      <c r="A2592" s="6">
        <v>106</v>
      </c>
      <c r="B2592" s="6" t="s">
        <v>226</v>
      </c>
      <c r="C2592" s="6" t="str">
        <f>A2592&amp;B2592</f>
        <v>106SMITH ST</v>
      </c>
      <c r="D2592" s="7">
        <v>220570</v>
      </c>
      <c r="E2592" s="7">
        <v>119630</v>
      </c>
      <c r="F2592" s="8">
        <f>+(D2592-E2592)*0.8*-1</f>
        <v>-80752</v>
      </c>
      <c r="G2592" s="9">
        <f>+F2592+D2592</f>
        <v>139818</v>
      </c>
      <c r="H2592" s="10">
        <v>4.3200000000000002E-2</v>
      </c>
      <c r="I2592" s="10">
        <v>3.8859999999999999E-2</v>
      </c>
      <c r="J2592" s="8">
        <f>+H2592*E2592</f>
        <v>5168.0160000000005</v>
      </c>
      <c r="K2592" s="8">
        <f>+G2592*I2592</f>
        <v>5433.3274799999999</v>
      </c>
      <c r="L2592" s="11">
        <f>+K2592-J2592</f>
        <v>265.31147999999939</v>
      </c>
    </row>
    <row r="2593" spans="1:12" x14ac:dyDescent="0.25">
      <c r="A2593" s="6">
        <v>106</v>
      </c>
      <c r="B2593" s="6" t="s">
        <v>234</v>
      </c>
      <c r="C2593" s="6" t="str">
        <f>A2593&amp;B2593</f>
        <v>106SUMMIT COMMONS</v>
      </c>
      <c r="D2593" s="7">
        <v>206360</v>
      </c>
      <c r="E2593" s="7">
        <v>110460</v>
      </c>
      <c r="F2593" s="8">
        <f>+(D2593-E2593)*0.8*-1</f>
        <v>-76720</v>
      </c>
      <c r="G2593" s="9">
        <f>+F2593+D2593</f>
        <v>129640</v>
      </c>
      <c r="H2593" s="10">
        <v>4.3200000000000002E-2</v>
      </c>
      <c r="I2593" s="10">
        <v>3.8859999999999999E-2</v>
      </c>
      <c r="J2593" s="8">
        <f>+H2593*E2593</f>
        <v>4771.8720000000003</v>
      </c>
      <c r="K2593" s="8">
        <f>+G2593*I2593</f>
        <v>5037.8103999999994</v>
      </c>
      <c r="L2593" s="11">
        <f>+K2593-J2593</f>
        <v>265.93839999999909</v>
      </c>
    </row>
    <row r="2594" spans="1:12" x14ac:dyDescent="0.25">
      <c r="A2594" s="6">
        <v>106</v>
      </c>
      <c r="B2594" s="6" t="s">
        <v>236</v>
      </c>
      <c r="C2594" s="6" t="str">
        <f>A2594&amp;B2594</f>
        <v>106SUNSET DR</v>
      </c>
      <c r="D2594" s="7">
        <v>199500</v>
      </c>
      <c r="E2594" s="7">
        <v>137760</v>
      </c>
      <c r="F2594" s="8">
        <f>+(D2594-E2594)*0.8*-1</f>
        <v>-49392</v>
      </c>
      <c r="G2594" s="9">
        <f>+F2594+D2594</f>
        <v>150108</v>
      </c>
      <c r="H2594" s="10">
        <v>4.3200000000000002E-2</v>
      </c>
      <c r="I2594" s="10">
        <v>3.8859999999999999E-2</v>
      </c>
      <c r="J2594" s="8">
        <f>+H2594*E2594</f>
        <v>5951.232</v>
      </c>
      <c r="K2594" s="8">
        <f>+G2594*I2594</f>
        <v>5833.1968799999995</v>
      </c>
      <c r="L2594" s="11">
        <f>+K2594-J2594</f>
        <v>-118.03512000000046</v>
      </c>
    </row>
    <row r="2595" spans="1:12" x14ac:dyDescent="0.25">
      <c r="A2595" s="6">
        <v>107</v>
      </c>
      <c r="B2595" s="6" t="s">
        <v>1</v>
      </c>
      <c r="C2595" s="6" t="str">
        <f>A2595&amp;B2595</f>
        <v>107ACADEMY HILL RD</v>
      </c>
      <c r="D2595" s="7">
        <v>209090</v>
      </c>
      <c r="E2595" s="7">
        <v>153090</v>
      </c>
      <c r="F2595" s="8">
        <f>+(D2595-E2595)*0.8*-1</f>
        <v>-44800</v>
      </c>
      <c r="G2595" s="9">
        <f>+F2595+D2595</f>
        <v>164290</v>
      </c>
      <c r="H2595" s="10">
        <v>4.3200000000000002E-2</v>
      </c>
      <c r="I2595" s="10">
        <v>3.8859999999999999E-2</v>
      </c>
      <c r="J2595" s="8">
        <f>+H2595*E2595</f>
        <v>6613.4880000000003</v>
      </c>
      <c r="K2595" s="8">
        <f>+G2595*I2595</f>
        <v>6384.3094000000001</v>
      </c>
      <c r="L2595" s="11">
        <f>+K2595-J2595</f>
        <v>-229.17860000000019</v>
      </c>
    </row>
    <row r="2596" spans="1:12" x14ac:dyDescent="0.25">
      <c r="A2596" s="6">
        <v>107</v>
      </c>
      <c r="B2596" s="6" t="s">
        <v>10</v>
      </c>
      <c r="C2596" s="6" t="str">
        <f>A2596&amp;B2596</f>
        <v>107BEAU VIEW CONDO</v>
      </c>
      <c r="D2596" s="7">
        <v>146650</v>
      </c>
      <c r="E2596" s="7">
        <v>85610</v>
      </c>
      <c r="F2596" s="8">
        <f>+(D2596-E2596)*0.8*-1</f>
        <v>-48832</v>
      </c>
      <c r="G2596" s="9">
        <f>+F2596+D2596</f>
        <v>97818</v>
      </c>
      <c r="H2596" s="10">
        <v>4.3200000000000002E-2</v>
      </c>
      <c r="I2596" s="10">
        <v>3.8859999999999999E-2</v>
      </c>
      <c r="J2596" s="8">
        <f>+H2596*E2596</f>
        <v>3698.3520000000003</v>
      </c>
      <c r="K2596" s="8">
        <f>+G2596*I2596</f>
        <v>3801.20748</v>
      </c>
      <c r="L2596" s="11">
        <f>+K2596-J2596</f>
        <v>102.85547999999972</v>
      </c>
    </row>
    <row r="2597" spans="1:12" x14ac:dyDescent="0.25">
      <c r="A2597" s="6">
        <v>107</v>
      </c>
      <c r="B2597" s="6" t="s">
        <v>23</v>
      </c>
      <c r="C2597" s="6" t="str">
        <f>A2597&amp;B2597</f>
        <v>107CAMPTOWN AVE</v>
      </c>
      <c r="D2597" s="7">
        <v>127540</v>
      </c>
      <c r="E2597" s="7">
        <v>78750</v>
      </c>
      <c r="F2597" s="8">
        <f>+(D2597-E2597)*0.8*-1</f>
        <v>-39032</v>
      </c>
      <c r="G2597" s="9">
        <f>+F2597+D2597</f>
        <v>88508</v>
      </c>
      <c r="H2597" s="10">
        <v>4.3200000000000002E-2</v>
      </c>
      <c r="I2597" s="10">
        <v>3.8859999999999999E-2</v>
      </c>
      <c r="J2597" s="8">
        <f>+H2597*E2597</f>
        <v>3402</v>
      </c>
      <c r="K2597" s="8">
        <f>+G2597*I2597</f>
        <v>3439.4208799999997</v>
      </c>
      <c r="L2597" s="11">
        <f>+K2597-J2597</f>
        <v>37.42087999999967</v>
      </c>
    </row>
    <row r="2598" spans="1:12" x14ac:dyDescent="0.25">
      <c r="A2598" s="6">
        <v>107</v>
      </c>
      <c r="B2598" s="6" t="s">
        <v>45</v>
      </c>
      <c r="C2598" s="6" t="str">
        <f>A2598&amp;B2598</f>
        <v>107DAISY HILL COND</v>
      </c>
      <c r="D2598" s="7">
        <v>206500</v>
      </c>
      <c r="E2598" s="7">
        <v>120750</v>
      </c>
      <c r="F2598" s="8">
        <f>+(D2598-E2598)*0.8*-1</f>
        <v>-68600</v>
      </c>
      <c r="G2598" s="9">
        <f>+F2598+D2598</f>
        <v>137900</v>
      </c>
      <c r="H2598" s="10">
        <v>4.3200000000000002E-2</v>
      </c>
      <c r="I2598" s="10">
        <v>3.8859999999999999E-2</v>
      </c>
      <c r="J2598" s="8">
        <f>+H2598*E2598</f>
        <v>5216.4000000000005</v>
      </c>
      <c r="K2598" s="8">
        <f>+G2598*I2598</f>
        <v>5358.7939999999999</v>
      </c>
      <c r="L2598" s="11">
        <f>+K2598-J2598</f>
        <v>142.39399999999932</v>
      </c>
    </row>
    <row r="2599" spans="1:12" x14ac:dyDescent="0.25">
      <c r="A2599" s="6">
        <v>107</v>
      </c>
      <c r="B2599" s="6" t="s">
        <v>90</v>
      </c>
      <c r="C2599" s="6" t="str">
        <f>A2599&amp;B2599</f>
        <v>107HAWKINS ST</v>
      </c>
      <c r="D2599" s="7">
        <v>176470</v>
      </c>
      <c r="E2599" s="7">
        <v>102970</v>
      </c>
      <c r="F2599" s="8">
        <f>+(D2599-E2599)*0.8*-1</f>
        <v>-58800</v>
      </c>
      <c r="G2599" s="9">
        <f>+F2599+D2599</f>
        <v>117670</v>
      </c>
      <c r="H2599" s="10">
        <v>4.3200000000000002E-2</v>
      </c>
      <c r="I2599" s="10">
        <v>3.8859999999999999E-2</v>
      </c>
      <c r="J2599" s="8">
        <f>+H2599*E2599</f>
        <v>4448.3040000000001</v>
      </c>
      <c r="K2599" s="8">
        <f>+G2599*I2599</f>
        <v>4572.6561999999994</v>
      </c>
      <c r="L2599" s="11">
        <f>+K2599-J2599</f>
        <v>124.35219999999936</v>
      </c>
    </row>
    <row r="2600" spans="1:12" x14ac:dyDescent="0.25">
      <c r="A2600" s="12">
        <v>107</v>
      </c>
      <c r="B2600" s="12" t="s">
        <v>197</v>
      </c>
      <c r="C2600" s="6" t="str">
        <f>A2600&amp;B2600</f>
        <v>107OLIVIA ST</v>
      </c>
      <c r="D2600" s="13">
        <v>209090</v>
      </c>
      <c r="E2600" s="13">
        <v>123130</v>
      </c>
      <c r="F2600" s="8">
        <f>+(D2600-E2600)*0.8*-1</f>
        <v>-68768</v>
      </c>
      <c r="G2600" s="9">
        <f>+F2600+D2600</f>
        <v>140322</v>
      </c>
      <c r="H2600" s="10">
        <v>4.3200000000000002E-2</v>
      </c>
      <c r="I2600" s="10">
        <v>3.8859999999999999E-2</v>
      </c>
      <c r="J2600" s="8">
        <f>+H2600*E2600</f>
        <v>5319.2160000000003</v>
      </c>
      <c r="K2600" s="8">
        <f>+G2600*I2600</f>
        <v>5452.9129199999998</v>
      </c>
      <c r="L2600" s="11">
        <f>+K2600-J2600</f>
        <v>133.69691999999941</v>
      </c>
    </row>
    <row r="2601" spans="1:12" x14ac:dyDescent="0.25">
      <c r="A2601" s="6">
        <v>107</v>
      </c>
      <c r="B2601" s="6" t="s">
        <v>198</v>
      </c>
      <c r="C2601" s="6" t="str">
        <f>A2601&amp;B2601</f>
        <v>107ORANGEWOOD EAST</v>
      </c>
      <c r="D2601" s="7">
        <v>189910</v>
      </c>
      <c r="E2601" s="7">
        <v>105140</v>
      </c>
      <c r="F2601" s="8">
        <f>+(D2601-E2601)*0.8*-1</f>
        <v>-67816</v>
      </c>
      <c r="G2601" s="9">
        <f>+F2601+D2601</f>
        <v>122094</v>
      </c>
      <c r="H2601" s="10">
        <v>4.3200000000000002E-2</v>
      </c>
      <c r="I2601" s="10">
        <v>3.8859999999999999E-2</v>
      </c>
      <c r="J2601" s="8">
        <f>+H2601*E2601</f>
        <v>4542.0480000000007</v>
      </c>
      <c r="K2601" s="8">
        <f>+G2601*I2601</f>
        <v>4744.5728399999998</v>
      </c>
      <c r="L2601" s="11">
        <f>+K2601-J2601</f>
        <v>202.52483999999913</v>
      </c>
    </row>
    <row r="2602" spans="1:12" x14ac:dyDescent="0.25">
      <c r="A2602" s="6">
        <v>107</v>
      </c>
      <c r="B2602" s="6" t="s">
        <v>234</v>
      </c>
      <c r="C2602" s="6" t="str">
        <f>A2602&amp;B2602</f>
        <v>107SUMMIT COMMONS</v>
      </c>
      <c r="D2602" s="7">
        <v>203000</v>
      </c>
      <c r="E2602" s="7">
        <v>109900</v>
      </c>
      <c r="F2602" s="8">
        <f>+(D2602-E2602)*0.8*-1</f>
        <v>-74480</v>
      </c>
      <c r="G2602" s="9">
        <f>+F2602+D2602</f>
        <v>128520</v>
      </c>
      <c r="H2602" s="10">
        <v>4.3200000000000002E-2</v>
      </c>
      <c r="I2602" s="10">
        <v>3.8859999999999999E-2</v>
      </c>
      <c r="J2602" s="8">
        <f>+H2602*E2602</f>
        <v>4747.68</v>
      </c>
      <c r="K2602" s="8">
        <f>+G2602*I2602</f>
        <v>4994.2871999999998</v>
      </c>
      <c r="L2602" s="11">
        <f>+K2602-J2602</f>
        <v>246.60719999999947</v>
      </c>
    </row>
    <row r="2603" spans="1:12" x14ac:dyDescent="0.25">
      <c r="A2603" s="6">
        <v>108</v>
      </c>
      <c r="B2603" s="6" t="s">
        <v>10</v>
      </c>
      <c r="C2603" s="6" t="str">
        <f>A2603&amp;B2603</f>
        <v>108BEAU VIEW CONDO</v>
      </c>
      <c r="D2603" s="7">
        <v>144340</v>
      </c>
      <c r="E2603" s="7">
        <v>82950</v>
      </c>
      <c r="F2603" s="8">
        <f>+(D2603-E2603)*0.8*-1</f>
        <v>-49112</v>
      </c>
      <c r="G2603" s="9">
        <f>+F2603+D2603</f>
        <v>95228</v>
      </c>
      <c r="H2603" s="10">
        <v>4.3200000000000002E-2</v>
      </c>
      <c r="I2603" s="10">
        <v>3.8859999999999999E-2</v>
      </c>
      <c r="J2603" s="8">
        <f>+H2603*E2603</f>
        <v>3583.44</v>
      </c>
      <c r="K2603" s="8">
        <f>+G2603*I2603</f>
        <v>3700.5600799999997</v>
      </c>
      <c r="L2603" s="11">
        <f>+K2603-J2603</f>
        <v>117.12007999999969</v>
      </c>
    </row>
    <row r="2604" spans="1:12" x14ac:dyDescent="0.25">
      <c r="A2604" s="6">
        <v>108</v>
      </c>
      <c r="B2604" s="6" t="s">
        <v>45</v>
      </c>
      <c r="C2604" s="6" t="str">
        <f>A2604&amp;B2604</f>
        <v>108DAISY HILL COND</v>
      </c>
      <c r="D2604" s="7">
        <v>206570</v>
      </c>
      <c r="E2604" s="7">
        <v>120750</v>
      </c>
      <c r="F2604" s="8">
        <f>+(D2604-E2604)*0.8*-1</f>
        <v>-68656</v>
      </c>
      <c r="G2604" s="9">
        <f>+F2604+D2604</f>
        <v>137914</v>
      </c>
      <c r="H2604" s="10">
        <v>4.3200000000000002E-2</v>
      </c>
      <c r="I2604" s="10">
        <v>3.8859999999999999E-2</v>
      </c>
      <c r="J2604" s="8">
        <f>+H2604*E2604</f>
        <v>5216.4000000000005</v>
      </c>
      <c r="K2604" s="8">
        <f>+G2604*I2604</f>
        <v>5359.3380399999996</v>
      </c>
      <c r="L2604" s="11">
        <f>+K2604-J2604</f>
        <v>142.93803999999909</v>
      </c>
    </row>
    <row r="2605" spans="1:12" x14ac:dyDescent="0.25">
      <c r="A2605" s="6">
        <v>108</v>
      </c>
      <c r="B2605" s="6" t="s">
        <v>49</v>
      </c>
      <c r="C2605" s="6" t="str">
        <f>A2605&amp;B2605</f>
        <v>108DERBY AVE</v>
      </c>
      <c r="D2605" s="7">
        <v>358540</v>
      </c>
      <c r="E2605" s="7">
        <v>204470</v>
      </c>
      <c r="F2605" s="8">
        <f>+(D2605-E2605)*0.8*-1</f>
        <v>-123256</v>
      </c>
      <c r="G2605" s="9">
        <f>+F2605+D2605</f>
        <v>235284</v>
      </c>
      <c r="H2605" s="10">
        <v>4.3200000000000002E-2</v>
      </c>
      <c r="I2605" s="10">
        <v>3.8859999999999999E-2</v>
      </c>
      <c r="J2605" s="8">
        <f>+H2605*E2605</f>
        <v>8833.1040000000012</v>
      </c>
      <c r="K2605" s="8">
        <f>+G2605*I2605</f>
        <v>9143.1362399999998</v>
      </c>
      <c r="L2605" s="11">
        <f>+K2605-J2605</f>
        <v>310.03223999999864</v>
      </c>
    </row>
    <row r="2606" spans="1:12" x14ac:dyDescent="0.25">
      <c r="A2606" s="6">
        <v>108</v>
      </c>
      <c r="B2606" s="6" t="s">
        <v>55</v>
      </c>
      <c r="C2606" s="6" t="str">
        <f>A2606&amp;B2606</f>
        <v>108DIVISION ST</v>
      </c>
      <c r="D2606" s="7">
        <v>187880</v>
      </c>
      <c r="E2606" s="7">
        <v>131040</v>
      </c>
      <c r="F2606" s="8">
        <f>+(D2606-E2606)*0.8*-1</f>
        <v>-45472</v>
      </c>
      <c r="G2606" s="9">
        <f>+F2606+D2606</f>
        <v>142408</v>
      </c>
      <c r="H2606" s="10">
        <v>4.3200000000000002E-2</v>
      </c>
      <c r="I2606" s="10">
        <v>3.8859999999999999E-2</v>
      </c>
      <c r="J2606" s="8">
        <f>+H2606*E2606</f>
        <v>5660.9279999999999</v>
      </c>
      <c r="K2606" s="8">
        <f>+G2606*I2606</f>
        <v>5533.9748799999998</v>
      </c>
      <c r="L2606" s="11">
        <f>+K2606-J2606</f>
        <v>-126.95312000000013</v>
      </c>
    </row>
    <row r="2607" spans="1:12" x14ac:dyDescent="0.25">
      <c r="A2607" s="6">
        <v>108</v>
      </c>
      <c r="B2607" s="6" t="s">
        <v>66</v>
      </c>
      <c r="C2607" s="6" t="str">
        <f>A2607&amp;B2607</f>
        <v>108EMMETT AVE</v>
      </c>
      <c r="D2607" s="7">
        <v>170170</v>
      </c>
      <c r="E2607" s="7">
        <v>116480</v>
      </c>
      <c r="F2607" s="8">
        <f>+(D2607-E2607)*0.8*-1</f>
        <v>-42952</v>
      </c>
      <c r="G2607" s="9">
        <f>+F2607+D2607</f>
        <v>127218</v>
      </c>
      <c r="H2607" s="10">
        <v>4.3200000000000002E-2</v>
      </c>
      <c r="I2607" s="10">
        <v>3.8859999999999999E-2</v>
      </c>
      <c r="J2607" s="8">
        <f>+H2607*E2607</f>
        <v>5031.9360000000006</v>
      </c>
      <c r="K2607" s="8">
        <f>+G2607*I2607</f>
        <v>4943.6914799999995</v>
      </c>
      <c r="L2607" s="11">
        <f>+K2607-J2607</f>
        <v>-88.244520000001103</v>
      </c>
    </row>
    <row r="2608" spans="1:12" x14ac:dyDescent="0.25">
      <c r="A2608" s="6">
        <v>108</v>
      </c>
      <c r="B2608" s="6" t="s">
        <v>90</v>
      </c>
      <c r="C2608" s="6" t="str">
        <f>A2608&amp;B2608</f>
        <v>108HAWKINS ST</v>
      </c>
      <c r="D2608" s="7">
        <v>227290</v>
      </c>
      <c r="E2608" s="7">
        <v>123900</v>
      </c>
      <c r="F2608" s="8">
        <f>+(D2608-E2608)*0.8*-1</f>
        <v>-82712</v>
      </c>
      <c r="G2608" s="9">
        <f>+F2608+D2608</f>
        <v>144578</v>
      </c>
      <c r="H2608" s="10">
        <v>4.3200000000000002E-2</v>
      </c>
      <c r="I2608" s="10">
        <v>3.8859999999999999E-2</v>
      </c>
      <c r="J2608" s="8">
        <f>+H2608*E2608</f>
        <v>5352.4800000000005</v>
      </c>
      <c r="K2608" s="8">
        <f>+G2608*I2608</f>
        <v>5618.3010800000002</v>
      </c>
      <c r="L2608" s="11">
        <f>+K2608-J2608</f>
        <v>265.82107999999971</v>
      </c>
    </row>
    <row r="2609" spans="1:12" x14ac:dyDescent="0.25">
      <c r="A2609" s="6">
        <v>108</v>
      </c>
      <c r="B2609" s="6" t="s">
        <v>94</v>
      </c>
      <c r="C2609" s="6" t="str">
        <f>A2609&amp;B2609</f>
        <v>108HIGH ST</v>
      </c>
      <c r="D2609" s="7">
        <v>234710</v>
      </c>
      <c r="E2609" s="7">
        <v>181790</v>
      </c>
      <c r="F2609" s="8">
        <f>+(D2609-E2609)*0.8*-1</f>
        <v>-42336</v>
      </c>
      <c r="G2609" s="9">
        <f>+F2609+D2609</f>
        <v>192374</v>
      </c>
      <c r="H2609" s="10">
        <v>4.3200000000000002E-2</v>
      </c>
      <c r="I2609" s="10">
        <v>3.8859999999999999E-2</v>
      </c>
      <c r="J2609" s="8">
        <f>+H2609*E2609</f>
        <v>7853.3280000000004</v>
      </c>
      <c r="K2609" s="8">
        <f>+G2609*I2609</f>
        <v>7475.6536399999995</v>
      </c>
      <c r="L2609" s="11">
        <f>+K2609-J2609</f>
        <v>-377.67436000000089</v>
      </c>
    </row>
    <row r="2610" spans="1:12" x14ac:dyDescent="0.25">
      <c r="A2610" s="6">
        <v>108</v>
      </c>
      <c r="B2610" s="6" t="s">
        <v>103</v>
      </c>
      <c r="C2610" s="6" t="str">
        <f>A2610&amp;B2610</f>
        <v>108IDA AVE</v>
      </c>
      <c r="D2610" s="7">
        <v>204050</v>
      </c>
      <c r="E2610" s="7">
        <v>139930</v>
      </c>
      <c r="F2610" s="8">
        <f>+(D2610-E2610)*0.8*-1</f>
        <v>-51296</v>
      </c>
      <c r="G2610" s="9">
        <f>+F2610+D2610</f>
        <v>152754</v>
      </c>
      <c r="H2610" s="10">
        <v>4.3200000000000002E-2</v>
      </c>
      <c r="I2610" s="10">
        <v>3.8859999999999999E-2</v>
      </c>
      <c r="J2610" s="8">
        <f>+H2610*E2610</f>
        <v>6044.9760000000006</v>
      </c>
      <c r="K2610" s="8">
        <f>+G2610*I2610</f>
        <v>5936.0204400000002</v>
      </c>
      <c r="L2610" s="11">
        <f>+K2610-J2610</f>
        <v>-108.95556000000033</v>
      </c>
    </row>
    <row r="2611" spans="1:12" x14ac:dyDescent="0.25">
      <c r="A2611" s="6">
        <v>108</v>
      </c>
      <c r="B2611" s="6" t="s">
        <v>180</v>
      </c>
      <c r="C2611" s="6" t="str">
        <f>A2611&amp;B2611</f>
        <v>108MARSHALL LANE</v>
      </c>
      <c r="D2611" s="7">
        <v>158200</v>
      </c>
      <c r="E2611" s="7">
        <v>104020</v>
      </c>
      <c r="F2611" s="8">
        <f>+(D2611-E2611)*0.8*-1</f>
        <v>-43344</v>
      </c>
      <c r="G2611" s="9">
        <f>+F2611+D2611</f>
        <v>114856</v>
      </c>
      <c r="H2611" s="10">
        <v>4.3200000000000002E-2</v>
      </c>
      <c r="I2611" s="10">
        <v>3.8859999999999999E-2</v>
      </c>
      <c r="J2611" s="8">
        <f>+H2611*E2611</f>
        <v>4493.6640000000007</v>
      </c>
      <c r="K2611" s="8">
        <f>+G2611*I2611</f>
        <v>4463.3041599999997</v>
      </c>
      <c r="L2611" s="11">
        <f>+K2611-J2611</f>
        <v>-30.359840000000986</v>
      </c>
    </row>
    <row r="2612" spans="1:12" x14ac:dyDescent="0.25">
      <c r="A2612" s="6">
        <v>108</v>
      </c>
      <c r="B2612" s="6" t="s">
        <v>197</v>
      </c>
      <c r="C2612" s="6" t="str">
        <f>A2612&amp;B2612</f>
        <v>108OLIVIA ST</v>
      </c>
      <c r="D2612" s="7">
        <v>229460</v>
      </c>
      <c r="E2612" s="7">
        <v>111230</v>
      </c>
      <c r="F2612" s="8">
        <f>+(D2612-E2612)*0.8*-1</f>
        <v>-94584</v>
      </c>
      <c r="G2612" s="9">
        <f>+F2612+D2612</f>
        <v>134876</v>
      </c>
      <c r="H2612" s="10">
        <v>4.3200000000000002E-2</v>
      </c>
      <c r="I2612" s="10">
        <v>3.8859999999999999E-2</v>
      </c>
      <c r="J2612" s="8">
        <f>+H2612*E2612</f>
        <v>4805.1360000000004</v>
      </c>
      <c r="K2612" s="8">
        <f>+G2612*I2612</f>
        <v>5241.2813599999999</v>
      </c>
      <c r="L2612" s="11">
        <f>+K2612-J2612</f>
        <v>436.14535999999953</v>
      </c>
    </row>
    <row r="2613" spans="1:12" x14ac:dyDescent="0.25">
      <c r="A2613" s="6">
        <v>108</v>
      </c>
      <c r="B2613" s="6" t="s">
        <v>198</v>
      </c>
      <c r="C2613" s="6" t="str">
        <f>A2613&amp;B2613</f>
        <v>108ORANGEWOOD EAST</v>
      </c>
      <c r="D2613" s="7">
        <v>206570</v>
      </c>
      <c r="E2613" s="7">
        <v>127190</v>
      </c>
      <c r="F2613" s="8">
        <f>+(D2613-E2613)*0.8*-1</f>
        <v>-63504</v>
      </c>
      <c r="G2613" s="9">
        <f>+F2613+D2613</f>
        <v>143066</v>
      </c>
      <c r="H2613" s="10">
        <v>4.3200000000000002E-2</v>
      </c>
      <c r="I2613" s="10">
        <v>3.8859999999999999E-2</v>
      </c>
      <c r="J2613" s="8">
        <f>+H2613*E2613</f>
        <v>5494.6080000000002</v>
      </c>
      <c r="K2613" s="8">
        <f>+G2613*I2613</f>
        <v>5559.5447599999998</v>
      </c>
      <c r="L2613" s="11">
        <f>+K2613-J2613</f>
        <v>64.936759999999595</v>
      </c>
    </row>
    <row r="2614" spans="1:12" x14ac:dyDescent="0.25">
      <c r="A2614" s="6">
        <v>108</v>
      </c>
      <c r="B2614" s="6" t="s">
        <v>234</v>
      </c>
      <c r="C2614" s="6" t="str">
        <f>A2614&amp;B2614</f>
        <v>108SUMMIT COMMONS</v>
      </c>
      <c r="D2614" s="7">
        <v>206360</v>
      </c>
      <c r="E2614" s="7">
        <v>110460</v>
      </c>
      <c r="F2614" s="8">
        <f>+(D2614-E2614)*0.8*-1</f>
        <v>-76720</v>
      </c>
      <c r="G2614" s="9">
        <f>+F2614+D2614</f>
        <v>129640</v>
      </c>
      <c r="H2614" s="10">
        <v>4.3200000000000002E-2</v>
      </c>
      <c r="I2614" s="10">
        <v>3.8859999999999999E-2</v>
      </c>
      <c r="J2614" s="8">
        <f>+H2614*E2614</f>
        <v>4771.8720000000003</v>
      </c>
      <c r="K2614" s="8">
        <f>+G2614*I2614</f>
        <v>5037.8103999999994</v>
      </c>
      <c r="L2614" s="11">
        <f>+K2614-J2614</f>
        <v>265.93839999999909</v>
      </c>
    </row>
    <row r="2615" spans="1:12" x14ac:dyDescent="0.25">
      <c r="A2615" s="6">
        <v>109</v>
      </c>
      <c r="B2615" s="6" t="s">
        <v>10</v>
      </c>
      <c r="C2615" s="6" t="str">
        <f>A2615&amp;B2615</f>
        <v>109BEAU VIEW CONDO</v>
      </c>
      <c r="D2615" s="7">
        <v>150780</v>
      </c>
      <c r="E2615" s="7">
        <v>83160</v>
      </c>
      <c r="F2615" s="8">
        <f>+(D2615-E2615)*0.8*-1</f>
        <v>-54096</v>
      </c>
      <c r="G2615" s="9">
        <f>+F2615+D2615</f>
        <v>96684</v>
      </c>
      <c r="H2615" s="10">
        <v>4.3200000000000002E-2</v>
      </c>
      <c r="I2615" s="10">
        <v>3.8859999999999999E-2</v>
      </c>
      <c r="J2615" s="8">
        <f>+H2615*E2615</f>
        <v>3592.5120000000002</v>
      </c>
      <c r="K2615" s="8">
        <f>+G2615*I2615</f>
        <v>3757.1402399999997</v>
      </c>
      <c r="L2615" s="11">
        <f>+K2615-J2615</f>
        <v>164.62823999999955</v>
      </c>
    </row>
    <row r="2616" spans="1:12" x14ac:dyDescent="0.25">
      <c r="A2616" s="6">
        <v>109</v>
      </c>
      <c r="B2616" s="6" t="s">
        <v>17</v>
      </c>
      <c r="C2616" s="6" t="str">
        <f>A2616&amp;B2616</f>
        <v>109BRADLEY TERR</v>
      </c>
      <c r="D2616" s="7">
        <v>211120</v>
      </c>
      <c r="E2616" s="7">
        <v>143780</v>
      </c>
      <c r="F2616" s="8">
        <f>+(D2616-E2616)*0.8*-1</f>
        <v>-53872</v>
      </c>
      <c r="G2616" s="9">
        <f>+F2616+D2616</f>
        <v>157248</v>
      </c>
      <c r="H2616" s="10">
        <v>4.3200000000000002E-2</v>
      </c>
      <c r="I2616" s="10">
        <v>3.8859999999999999E-2</v>
      </c>
      <c r="J2616" s="8">
        <f>+H2616*E2616</f>
        <v>6211.2960000000003</v>
      </c>
      <c r="K2616" s="8">
        <f>+G2616*I2616</f>
        <v>6110.6572799999994</v>
      </c>
      <c r="L2616" s="11">
        <f>+K2616-J2616</f>
        <v>-100.63872000000083</v>
      </c>
    </row>
    <row r="2617" spans="1:12" x14ac:dyDescent="0.25">
      <c r="A2617" s="6">
        <v>109</v>
      </c>
      <c r="B2617" s="6" t="s">
        <v>23</v>
      </c>
      <c r="C2617" s="6" t="str">
        <f>A2617&amp;B2617</f>
        <v>109CAMPTOWN AVE</v>
      </c>
      <c r="D2617" s="7">
        <v>142870</v>
      </c>
      <c r="E2617" s="7">
        <v>79170</v>
      </c>
      <c r="F2617" s="8">
        <f>+(D2617-E2617)*0.8*-1</f>
        <v>-50960</v>
      </c>
      <c r="G2617" s="9">
        <f>+F2617+D2617</f>
        <v>91910</v>
      </c>
      <c r="H2617" s="10">
        <v>4.3200000000000002E-2</v>
      </c>
      <c r="I2617" s="10">
        <v>3.8859999999999999E-2</v>
      </c>
      <c r="J2617" s="8">
        <f>+H2617*E2617</f>
        <v>3420.1440000000002</v>
      </c>
      <c r="K2617" s="8">
        <f>+G2617*I2617</f>
        <v>3571.6225999999997</v>
      </c>
      <c r="L2617" s="11">
        <f>+K2617-J2617</f>
        <v>151.47859999999946</v>
      </c>
    </row>
    <row r="2618" spans="1:12" x14ac:dyDescent="0.25">
      <c r="A2618" s="6">
        <v>109</v>
      </c>
      <c r="B2618" s="6" t="s">
        <v>45</v>
      </c>
      <c r="C2618" s="6" t="str">
        <f>A2618&amp;B2618</f>
        <v>109DAISY HILL COND</v>
      </c>
      <c r="D2618" s="7">
        <v>182350</v>
      </c>
      <c r="E2618" s="7">
        <v>114870</v>
      </c>
      <c r="F2618" s="8">
        <f>+(D2618-E2618)*0.8*-1</f>
        <v>-53984</v>
      </c>
      <c r="G2618" s="9">
        <f>+F2618+D2618</f>
        <v>128366</v>
      </c>
      <c r="H2618" s="10">
        <v>4.3200000000000002E-2</v>
      </c>
      <c r="I2618" s="10">
        <v>3.8859999999999999E-2</v>
      </c>
      <c r="J2618" s="8">
        <f>+H2618*E2618</f>
        <v>4962.384</v>
      </c>
      <c r="K2618" s="8">
        <f>+G2618*I2618</f>
        <v>4988.3027599999996</v>
      </c>
      <c r="L2618" s="11">
        <f>+K2618-J2618</f>
        <v>25.918759999999565</v>
      </c>
    </row>
    <row r="2619" spans="1:12" x14ac:dyDescent="0.25">
      <c r="A2619" s="6">
        <v>109</v>
      </c>
      <c r="B2619" s="6" t="s">
        <v>48</v>
      </c>
      <c r="C2619" s="6" t="str">
        <f>A2619&amp;B2619</f>
        <v>109DAVID HUMPHREYS</v>
      </c>
      <c r="D2619" s="7">
        <v>185710</v>
      </c>
      <c r="E2619" s="7">
        <v>128310</v>
      </c>
      <c r="F2619" s="8">
        <f>+(D2619-E2619)*0.8*-1</f>
        <v>-45920</v>
      </c>
      <c r="G2619" s="9">
        <f>+F2619+D2619</f>
        <v>139790</v>
      </c>
      <c r="H2619" s="10">
        <v>4.3200000000000002E-2</v>
      </c>
      <c r="I2619" s="10">
        <v>3.8859999999999999E-2</v>
      </c>
      <c r="J2619" s="8">
        <f>+H2619*E2619</f>
        <v>5542.9920000000002</v>
      </c>
      <c r="K2619" s="8">
        <f>+G2619*I2619</f>
        <v>5432.2393999999995</v>
      </c>
      <c r="L2619" s="11">
        <f>+K2619-J2619</f>
        <v>-110.75260000000071</v>
      </c>
    </row>
    <row r="2620" spans="1:12" x14ac:dyDescent="0.25">
      <c r="A2620" s="6">
        <v>109</v>
      </c>
      <c r="B2620" s="6" t="s">
        <v>54</v>
      </c>
      <c r="C2620" s="6" t="str">
        <f>A2620&amp;B2620</f>
        <v>109DIRIENZO HTS</v>
      </c>
      <c r="D2620" s="7">
        <v>251370</v>
      </c>
      <c r="E2620" s="7">
        <v>137480</v>
      </c>
      <c r="F2620" s="8">
        <f>+(D2620-E2620)*0.8*-1</f>
        <v>-91112</v>
      </c>
      <c r="G2620" s="9">
        <f>+F2620+D2620</f>
        <v>160258</v>
      </c>
      <c r="H2620" s="10">
        <v>4.3200000000000002E-2</v>
      </c>
      <c r="I2620" s="10">
        <v>3.8859999999999999E-2</v>
      </c>
      <c r="J2620" s="8">
        <f>+H2620*E2620</f>
        <v>5939.1360000000004</v>
      </c>
      <c r="K2620" s="8">
        <f>+G2620*I2620</f>
        <v>6227.6258799999996</v>
      </c>
      <c r="L2620" s="11">
        <f>+K2620-J2620</f>
        <v>288.48987999999918</v>
      </c>
    </row>
    <row r="2621" spans="1:12" x14ac:dyDescent="0.25">
      <c r="A2621" s="6">
        <v>109</v>
      </c>
      <c r="B2621" s="6" t="s">
        <v>90</v>
      </c>
      <c r="C2621" s="6" t="str">
        <f>A2621&amp;B2621</f>
        <v>109HAWKINS ST</v>
      </c>
      <c r="D2621" s="7">
        <v>251650</v>
      </c>
      <c r="E2621" s="7">
        <v>118510</v>
      </c>
      <c r="F2621" s="8">
        <f>+(D2621-E2621)*0.8*-1</f>
        <v>-106512</v>
      </c>
      <c r="G2621" s="9">
        <f>+F2621+D2621</f>
        <v>145138</v>
      </c>
      <c r="H2621" s="10">
        <v>4.3200000000000002E-2</v>
      </c>
      <c r="I2621" s="10">
        <v>3.8859999999999999E-2</v>
      </c>
      <c r="J2621" s="8">
        <f>+H2621*E2621</f>
        <v>5119.6320000000005</v>
      </c>
      <c r="K2621" s="8">
        <f>+G2621*I2621</f>
        <v>5640.06268</v>
      </c>
      <c r="L2621" s="11">
        <f>+K2621-J2621</f>
        <v>520.43067999999948</v>
      </c>
    </row>
    <row r="2622" spans="1:12" x14ac:dyDescent="0.25">
      <c r="A2622" s="6">
        <v>109</v>
      </c>
      <c r="B2622" s="6" t="s">
        <v>198</v>
      </c>
      <c r="C2622" s="6" t="str">
        <f>A2622&amp;B2622</f>
        <v>109ORANGEWOOD EAST</v>
      </c>
      <c r="D2622" s="7">
        <v>176120</v>
      </c>
      <c r="E2622" s="7">
        <v>96320</v>
      </c>
      <c r="F2622" s="8">
        <f>+(D2622-E2622)*0.8*-1</f>
        <v>-63840</v>
      </c>
      <c r="G2622" s="9">
        <f>+F2622+D2622</f>
        <v>112280</v>
      </c>
      <c r="H2622" s="10">
        <v>4.3200000000000002E-2</v>
      </c>
      <c r="I2622" s="10">
        <v>3.8859999999999999E-2</v>
      </c>
      <c r="J2622" s="8">
        <f>+H2622*E2622</f>
        <v>4161.0240000000003</v>
      </c>
      <c r="K2622" s="8">
        <f>+G2622*I2622</f>
        <v>4363.2007999999996</v>
      </c>
      <c r="L2622" s="11">
        <f>+K2622-J2622</f>
        <v>202.17679999999928</v>
      </c>
    </row>
    <row r="2623" spans="1:12" x14ac:dyDescent="0.25">
      <c r="A2623" s="6">
        <v>109</v>
      </c>
      <c r="B2623" s="6" t="s">
        <v>236</v>
      </c>
      <c r="C2623" s="6" t="str">
        <f>A2623&amp;B2623</f>
        <v>109SUNSET DR</v>
      </c>
      <c r="D2623" s="7">
        <v>186900</v>
      </c>
      <c r="E2623" s="7">
        <v>126210</v>
      </c>
      <c r="F2623" s="8">
        <f>+(D2623-E2623)*0.8*-1</f>
        <v>-48552</v>
      </c>
      <c r="G2623" s="9">
        <f>+F2623+D2623</f>
        <v>138348</v>
      </c>
      <c r="H2623" s="10">
        <v>4.3200000000000002E-2</v>
      </c>
      <c r="I2623" s="10">
        <v>3.8859999999999999E-2</v>
      </c>
      <c r="J2623" s="8">
        <f>+H2623*E2623</f>
        <v>5452.2719999999999</v>
      </c>
      <c r="K2623" s="8">
        <f>+G2623*I2623</f>
        <v>5376.2032799999997</v>
      </c>
      <c r="L2623" s="11">
        <f>+K2623-J2623</f>
        <v>-76.068720000000212</v>
      </c>
    </row>
    <row r="2624" spans="1:12" x14ac:dyDescent="0.25">
      <c r="A2624" s="12">
        <v>110</v>
      </c>
      <c r="B2624" s="12" t="s">
        <v>6</v>
      </c>
      <c r="C2624" s="6" t="str">
        <f>A2624&amp;B2624</f>
        <v>110ATWATER AVE</v>
      </c>
      <c r="D2624" s="13">
        <v>390810</v>
      </c>
      <c r="E2624" s="13">
        <v>213150</v>
      </c>
      <c r="F2624" s="8">
        <f>+(D2624-E2624)*0.8*-1</f>
        <v>-142128</v>
      </c>
      <c r="G2624" s="9">
        <f>+F2624+D2624</f>
        <v>248682</v>
      </c>
      <c r="H2624" s="10">
        <v>4.3200000000000002E-2</v>
      </c>
      <c r="I2624" s="10">
        <v>3.8859999999999999E-2</v>
      </c>
      <c r="J2624" s="8">
        <f>+H2624*E2624</f>
        <v>9208.08</v>
      </c>
      <c r="K2624" s="8">
        <f>+G2624*I2624</f>
        <v>9663.7825199999988</v>
      </c>
      <c r="L2624" s="11">
        <f>+K2624-J2624</f>
        <v>455.70251999999891</v>
      </c>
    </row>
    <row r="2625" spans="1:12" x14ac:dyDescent="0.25">
      <c r="A2625" s="6">
        <v>110</v>
      </c>
      <c r="B2625" s="6" t="s">
        <v>10</v>
      </c>
      <c r="C2625" s="6" t="str">
        <f>A2625&amp;B2625</f>
        <v>110BEAU VIEW CONDO</v>
      </c>
      <c r="D2625" s="7">
        <v>144550</v>
      </c>
      <c r="E2625" s="7">
        <v>84420</v>
      </c>
      <c r="F2625" s="8">
        <f>+(D2625-E2625)*0.8*-1</f>
        <v>-48104</v>
      </c>
      <c r="G2625" s="9">
        <f>+F2625+D2625</f>
        <v>96446</v>
      </c>
      <c r="H2625" s="10">
        <v>4.3200000000000002E-2</v>
      </c>
      <c r="I2625" s="10">
        <v>3.8859999999999999E-2</v>
      </c>
      <c r="J2625" s="8">
        <f>+H2625*E2625</f>
        <v>3646.9440000000004</v>
      </c>
      <c r="K2625" s="8">
        <f>+G2625*I2625</f>
        <v>3747.89156</v>
      </c>
      <c r="L2625" s="11">
        <f>+K2625-J2625</f>
        <v>100.94755999999961</v>
      </c>
    </row>
    <row r="2626" spans="1:12" x14ac:dyDescent="0.25">
      <c r="A2626" s="6">
        <v>110</v>
      </c>
      <c r="B2626" s="6" t="s">
        <v>17</v>
      </c>
      <c r="C2626" s="6" t="str">
        <f>A2626&amp;B2626</f>
        <v>110BRADLEY TERR</v>
      </c>
      <c r="D2626" s="7">
        <v>214830</v>
      </c>
      <c r="E2626" s="7">
        <v>116760</v>
      </c>
      <c r="F2626" s="8">
        <f>+(D2626-E2626)*0.8*-1</f>
        <v>-78456</v>
      </c>
      <c r="G2626" s="9">
        <f>+F2626+D2626</f>
        <v>136374</v>
      </c>
      <c r="H2626" s="10">
        <v>4.3200000000000002E-2</v>
      </c>
      <c r="I2626" s="10">
        <v>3.8859999999999999E-2</v>
      </c>
      <c r="J2626" s="8">
        <f>+H2626*E2626</f>
        <v>5044.0320000000002</v>
      </c>
      <c r="K2626" s="8">
        <f>+G2626*I2626</f>
        <v>5299.4936399999997</v>
      </c>
      <c r="L2626" s="11">
        <f>+K2626-J2626</f>
        <v>255.46163999999953</v>
      </c>
    </row>
    <row r="2627" spans="1:12" x14ac:dyDescent="0.25">
      <c r="A2627" s="6">
        <v>110</v>
      </c>
      <c r="B2627" s="6" t="s">
        <v>45</v>
      </c>
      <c r="C2627" s="6" t="str">
        <f>A2627&amp;B2627</f>
        <v>110DAISY HILL COND</v>
      </c>
      <c r="D2627" s="7">
        <v>206570</v>
      </c>
      <c r="E2627" s="7">
        <v>120750</v>
      </c>
      <c r="F2627" s="8">
        <f>+(D2627-E2627)*0.8*-1</f>
        <v>-68656</v>
      </c>
      <c r="G2627" s="9">
        <f>+F2627+D2627</f>
        <v>137914</v>
      </c>
      <c r="H2627" s="10">
        <v>4.3200000000000002E-2</v>
      </c>
      <c r="I2627" s="10">
        <v>3.8859999999999999E-2</v>
      </c>
      <c r="J2627" s="8">
        <f>+H2627*E2627</f>
        <v>5216.4000000000005</v>
      </c>
      <c r="K2627" s="8">
        <f>+G2627*I2627</f>
        <v>5359.3380399999996</v>
      </c>
      <c r="L2627" s="11">
        <f>+K2627-J2627</f>
        <v>142.93803999999909</v>
      </c>
    </row>
    <row r="2628" spans="1:12" x14ac:dyDescent="0.25">
      <c r="A2628" s="6">
        <v>110</v>
      </c>
      <c r="B2628" s="6" t="s">
        <v>48</v>
      </c>
      <c r="C2628" s="6" t="str">
        <f>A2628&amp;B2628</f>
        <v>110DAVID HUMPHREYS</v>
      </c>
      <c r="D2628" s="7">
        <v>179200</v>
      </c>
      <c r="E2628" s="7">
        <v>122570</v>
      </c>
      <c r="F2628" s="8">
        <f>+(D2628-E2628)*0.8*-1</f>
        <v>-45304</v>
      </c>
      <c r="G2628" s="9">
        <f>+F2628+D2628</f>
        <v>133896</v>
      </c>
      <c r="H2628" s="10">
        <v>4.3200000000000002E-2</v>
      </c>
      <c r="I2628" s="10">
        <v>3.8859999999999999E-2</v>
      </c>
      <c r="J2628" s="8">
        <f>+H2628*E2628</f>
        <v>5295.0240000000003</v>
      </c>
      <c r="K2628" s="8">
        <f>+G2628*I2628</f>
        <v>5203.1985599999998</v>
      </c>
      <c r="L2628" s="11">
        <f>+K2628-J2628</f>
        <v>-91.825440000000526</v>
      </c>
    </row>
    <row r="2629" spans="1:12" x14ac:dyDescent="0.25">
      <c r="A2629" s="6">
        <v>110</v>
      </c>
      <c r="B2629" s="6" t="s">
        <v>54</v>
      </c>
      <c r="C2629" s="6" t="str">
        <f>A2629&amp;B2629</f>
        <v>110DIRIENZO HTS</v>
      </c>
      <c r="D2629" s="7">
        <v>288610</v>
      </c>
      <c r="E2629" s="7">
        <v>158760</v>
      </c>
      <c r="F2629" s="8">
        <f>+(D2629-E2629)*0.8*-1</f>
        <v>-103880</v>
      </c>
      <c r="G2629" s="9">
        <f>+F2629+D2629</f>
        <v>184730</v>
      </c>
      <c r="H2629" s="10">
        <v>4.3200000000000002E-2</v>
      </c>
      <c r="I2629" s="10">
        <v>3.8859999999999999E-2</v>
      </c>
      <c r="J2629" s="8">
        <f>+H2629*E2629</f>
        <v>6858.4320000000007</v>
      </c>
      <c r="K2629" s="8">
        <f>+G2629*I2629</f>
        <v>7178.6077999999998</v>
      </c>
      <c r="L2629" s="11">
        <f>+K2629-J2629</f>
        <v>320.17579999999907</v>
      </c>
    </row>
    <row r="2630" spans="1:12" x14ac:dyDescent="0.25">
      <c r="A2630" s="6">
        <v>110</v>
      </c>
      <c r="B2630" s="6" t="s">
        <v>91</v>
      </c>
      <c r="C2630" s="6" t="str">
        <f>A2630&amp;B2630</f>
        <v>110HAWTHORNE AVE</v>
      </c>
      <c r="D2630" s="7">
        <v>362110</v>
      </c>
      <c r="E2630" s="7">
        <v>176540</v>
      </c>
      <c r="F2630" s="8">
        <f>+(D2630-E2630)*0.8*-1</f>
        <v>-148456</v>
      </c>
      <c r="G2630" s="9">
        <f>+F2630+D2630</f>
        <v>213654</v>
      </c>
      <c r="H2630" s="10">
        <v>4.3200000000000002E-2</v>
      </c>
      <c r="I2630" s="10">
        <v>3.8859999999999999E-2</v>
      </c>
      <c r="J2630" s="8">
        <f>+H2630*E2630</f>
        <v>7626.5280000000002</v>
      </c>
      <c r="K2630" s="8">
        <f>+G2630*I2630</f>
        <v>8302.5944399999989</v>
      </c>
      <c r="L2630" s="11">
        <f>+K2630-J2630</f>
        <v>676.06643999999869</v>
      </c>
    </row>
    <row r="2631" spans="1:12" x14ac:dyDescent="0.25">
      <c r="A2631" s="6">
        <v>110</v>
      </c>
      <c r="B2631" s="6" t="s">
        <v>103</v>
      </c>
      <c r="C2631" s="6" t="str">
        <f>A2631&amp;B2631</f>
        <v>110IDA AVE</v>
      </c>
      <c r="D2631" s="7">
        <v>193830</v>
      </c>
      <c r="E2631" s="7">
        <v>131740</v>
      </c>
      <c r="F2631" s="8">
        <f>+(D2631-E2631)*0.8*-1</f>
        <v>-49672</v>
      </c>
      <c r="G2631" s="9">
        <f>+F2631+D2631</f>
        <v>144158</v>
      </c>
      <c r="H2631" s="10">
        <v>4.3200000000000002E-2</v>
      </c>
      <c r="I2631" s="10">
        <v>3.8859999999999999E-2</v>
      </c>
      <c r="J2631" s="8">
        <f>+H2631*E2631</f>
        <v>5691.1680000000006</v>
      </c>
      <c r="K2631" s="8">
        <f>+G2631*I2631</f>
        <v>5601.9798799999999</v>
      </c>
      <c r="L2631" s="11">
        <f>+K2631-J2631</f>
        <v>-89.188120000000708</v>
      </c>
    </row>
    <row r="2632" spans="1:12" x14ac:dyDescent="0.25">
      <c r="A2632" s="6">
        <v>110</v>
      </c>
      <c r="B2632" s="6" t="s">
        <v>190</v>
      </c>
      <c r="C2632" s="6" t="str">
        <f>A2632&amp;B2632</f>
        <v>110NEW HAVEN AVE</v>
      </c>
      <c r="D2632" s="7">
        <v>204890</v>
      </c>
      <c r="E2632" s="7">
        <v>139020</v>
      </c>
      <c r="F2632" s="8">
        <f>+(D2632-E2632)*0.8*-1</f>
        <v>-52696</v>
      </c>
      <c r="G2632" s="9">
        <f>+F2632+D2632</f>
        <v>152194</v>
      </c>
      <c r="H2632" s="10">
        <v>4.3200000000000002E-2</v>
      </c>
      <c r="I2632" s="10">
        <v>3.8859999999999999E-2</v>
      </c>
      <c r="J2632" s="8">
        <f>+H2632*E2632</f>
        <v>6005.6640000000007</v>
      </c>
      <c r="K2632" s="8">
        <f>+G2632*I2632</f>
        <v>5914.2588399999995</v>
      </c>
      <c r="L2632" s="11">
        <f>+K2632-J2632</f>
        <v>-91.40516000000116</v>
      </c>
    </row>
    <row r="2633" spans="1:12" x14ac:dyDescent="0.25">
      <c r="A2633" s="6">
        <v>110</v>
      </c>
      <c r="B2633" s="6" t="s">
        <v>198</v>
      </c>
      <c r="C2633" s="6" t="str">
        <f>A2633&amp;B2633</f>
        <v>110ORANGEWOOD EAST</v>
      </c>
      <c r="D2633" s="7">
        <v>176190</v>
      </c>
      <c r="E2633" s="7">
        <v>96320</v>
      </c>
      <c r="F2633" s="8">
        <f>+(D2633-E2633)*0.8*-1</f>
        <v>-63896</v>
      </c>
      <c r="G2633" s="9">
        <f>+F2633+D2633</f>
        <v>112294</v>
      </c>
      <c r="H2633" s="10">
        <v>4.3200000000000002E-2</v>
      </c>
      <c r="I2633" s="10">
        <v>3.8859999999999999E-2</v>
      </c>
      <c r="J2633" s="8">
        <f>+H2633*E2633</f>
        <v>4161.0240000000003</v>
      </c>
      <c r="K2633" s="8">
        <f>+G2633*I2633</f>
        <v>4363.7448400000003</v>
      </c>
      <c r="L2633" s="11">
        <f>+K2633-J2633</f>
        <v>202.72083999999995</v>
      </c>
    </row>
    <row r="2634" spans="1:12" x14ac:dyDescent="0.25">
      <c r="A2634" s="6">
        <v>110</v>
      </c>
      <c r="B2634" s="6" t="s">
        <v>236</v>
      </c>
      <c r="C2634" s="6" t="str">
        <f>A2634&amp;B2634</f>
        <v>110SUNSET DR</v>
      </c>
      <c r="D2634" s="7">
        <v>187810</v>
      </c>
      <c r="E2634" s="7">
        <v>130130</v>
      </c>
      <c r="F2634" s="8">
        <f>+(D2634-E2634)*0.8*-1</f>
        <v>-46144</v>
      </c>
      <c r="G2634" s="9">
        <f>+F2634+D2634</f>
        <v>141666</v>
      </c>
      <c r="H2634" s="10">
        <v>4.3200000000000002E-2</v>
      </c>
      <c r="I2634" s="10">
        <v>3.8859999999999999E-2</v>
      </c>
      <c r="J2634" s="8">
        <f>+H2634*E2634</f>
        <v>5621.616</v>
      </c>
      <c r="K2634" s="8">
        <f>+G2634*I2634</f>
        <v>5505.1407600000002</v>
      </c>
      <c r="L2634" s="11">
        <f>+K2634-J2634</f>
        <v>-116.47523999999976</v>
      </c>
    </row>
    <row r="2635" spans="1:12" x14ac:dyDescent="0.25">
      <c r="A2635" s="6">
        <v>111</v>
      </c>
      <c r="B2635" s="6" t="s">
        <v>10</v>
      </c>
      <c r="C2635" s="6" t="str">
        <f>A2635&amp;B2635</f>
        <v>111BEAU VIEW CONDO</v>
      </c>
      <c r="D2635" s="7">
        <v>118230</v>
      </c>
      <c r="E2635" s="7">
        <v>72940</v>
      </c>
      <c r="F2635" s="8">
        <f>+(D2635-E2635)*0.8*-1</f>
        <v>-36232</v>
      </c>
      <c r="G2635" s="9">
        <f>+F2635+D2635</f>
        <v>81998</v>
      </c>
      <c r="H2635" s="10">
        <v>4.3200000000000002E-2</v>
      </c>
      <c r="I2635" s="10">
        <v>3.8859999999999999E-2</v>
      </c>
      <c r="J2635" s="8">
        <f>+H2635*E2635</f>
        <v>3151.0080000000003</v>
      </c>
      <c r="K2635" s="8">
        <f>+G2635*I2635</f>
        <v>3186.4422799999998</v>
      </c>
      <c r="L2635" s="11">
        <f>+K2635-J2635</f>
        <v>35.43427999999949</v>
      </c>
    </row>
    <row r="2636" spans="1:12" x14ac:dyDescent="0.25">
      <c r="A2636" s="6">
        <v>111</v>
      </c>
      <c r="B2636" s="6" t="s">
        <v>45</v>
      </c>
      <c r="C2636" s="6" t="str">
        <f>A2636&amp;B2636</f>
        <v>111DAISY HILL COND</v>
      </c>
      <c r="D2636" s="7">
        <v>206290</v>
      </c>
      <c r="E2636" s="7">
        <v>120540</v>
      </c>
      <c r="F2636" s="8">
        <f>+(D2636-E2636)*0.8*-1</f>
        <v>-68600</v>
      </c>
      <c r="G2636" s="9">
        <f>+F2636+D2636</f>
        <v>137690</v>
      </c>
      <c r="H2636" s="10">
        <v>4.3200000000000002E-2</v>
      </c>
      <c r="I2636" s="10">
        <v>3.8859999999999999E-2</v>
      </c>
      <c r="J2636" s="8">
        <f>+H2636*E2636</f>
        <v>5207.3280000000004</v>
      </c>
      <c r="K2636" s="8">
        <f>+G2636*I2636</f>
        <v>5350.6333999999997</v>
      </c>
      <c r="L2636" s="11">
        <f>+K2636-J2636</f>
        <v>143.30539999999928</v>
      </c>
    </row>
    <row r="2637" spans="1:12" x14ac:dyDescent="0.25">
      <c r="A2637" s="6">
        <v>111</v>
      </c>
      <c r="B2637" s="6" t="s">
        <v>88</v>
      </c>
      <c r="C2637" s="6" t="str">
        <f>A2637&amp;B2637</f>
        <v>111HAROLD AVE</v>
      </c>
      <c r="D2637" s="7">
        <v>191100</v>
      </c>
      <c r="E2637" s="7">
        <v>134190</v>
      </c>
      <c r="F2637" s="8">
        <f>+(D2637-E2637)*0.8*-1</f>
        <v>-45528</v>
      </c>
      <c r="G2637" s="9">
        <f>+F2637+D2637</f>
        <v>145572</v>
      </c>
      <c r="H2637" s="10">
        <v>4.3200000000000002E-2</v>
      </c>
      <c r="I2637" s="10">
        <v>3.8859999999999999E-2</v>
      </c>
      <c r="J2637" s="8">
        <f>+H2637*E2637</f>
        <v>5797.0080000000007</v>
      </c>
      <c r="K2637" s="8">
        <f>+G2637*I2637</f>
        <v>5656.9279200000001</v>
      </c>
      <c r="L2637" s="11">
        <f>+K2637-J2637</f>
        <v>-140.08008000000063</v>
      </c>
    </row>
    <row r="2638" spans="1:12" x14ac:dyDescent="0.25">
      <c r="A2638" s="6">
        <v>111</v>
      </c>
      <c r="B2638" s="6" t="s">
        <v>91</v>
      </c>
      <c r="C2638" s="6" t="str">
        <f>A2638&amp;B2638</f>
        <v>111HAWTHORNE AVE</v>
      </c>
      <c r="D2638" s="7">
        <v>152670</v>
      </c>
      <c r="E2638" s="7">
        <v>123060</v>
      </c>
      <c r="F2638" s="8">
        <f>+(D2638-E2638)*0.8*-1</f>
        <v>-23688</v>
      </c>
      <c r="G2638" s="9">
        <f>+F2638+D2638</f>
        <v>128982</v>
      </c>
      <c r="H2638" s="10">
        <v>4.3200000000000002E-2</v>
      </c>
      <c r="I2638" s="10">
        <v>3.8859999999999999E-2</v>
      </c>
      <c r="J2638" s="8">
        <f>+H2638*E2638</f>
        <v>5316.192</v>
      </c>
      <c r="K2638" s="8">
        <f>+G2638*I2638</f>
        <v>5012.2405200000003</v>
      </c>
      <c r="L2638" s="11">
        <f>+K2638-J2638</f>
        <v>-303.95147999999972</v>
      </c>
    </row>
    <row r="2639" spans="1:12" x14ac:dyDescent="0.25">
      <c r="A2639" s="6">
        <v>111</v>
      </c>
      <c r="B2639" s="6" t="s">
        <v>94</v>
      </c>
      <c r="C2639" s="6" t="str">
        <f>A2639&amp;B2639</f>
        <v>111HIGH ST</v>
      </c>
      <c r="D2639" s="7">
        <v>310660</v>
      </c>
      <c r="E2639" s="7">
        <v>165830</v>
      </c>
      <c r="F2639" s="8">
        <f>+(D2639-E2639)*0.8*-1</f>
        <v>-115864</v>
      </c>
      <c r="G2639" s="9">
        <f>+F2639+D2639</f>
        <v>194796</v>
      </c>
      <c r="H2639" s="10">
        <v>4.3200000000000002E-2</v>
      </c>
      <c r="I2639" s="10">
        <v>3.8859999999999999E-2</v>
      </c>
      <c r="J2639" s="8">
        <f>+H2639*E2639</f>
        <v>7163.8560000000007</v>
      </c>
      <c r="K2639" s="8">
        <f>+G2639*I2639</f>
        <v>7569.7725599999994</v>
      </c>
      <c r="L2639" s="11">
        <f>+K2639-J2639</f>
        <v>405.91655999999875</v>
      </c>
    </row>
    <row r="2640" spans="1:12" x14ac:dyDescent="0.25">
      <c r="A2640" s="6">
        <v>111</v>
      </c>
      <c r="B2640" s="6" t="s">
        <v>103</v>
      </c>
      <c r="C2640" s="6" t="str">
        <f>A2640&amp;B2640</f>
        <v>111IDA AVE</v>
      </c>
      <c r="D2640" s="7">
        <v>214200</v>
      </c>
      <c r="E2640" s="7">
        <v>143920</v>
      </c>
      <c r="F2640" s="8">
        <f>+(D2640-E2640)*0.8*-1</f>
        <v>-56224</v>
      </c>
      <c r="G2640" s="9">
        <f>+F2640+D2640</f>
        <v>157976</v>
      </c>
      <c r="H2640" s="10">
        <v>4.3200000000000002E-2</v>
      </c>
      <c r="I2640" s="10">
        <v>3.8859999999999999E-2</v>
      </c>
      <c r="J2640" s="8">
        <f>+H2640*E2640</f>
        <v>6217.3440000000001</v>
      </c>
      <c r="K2640" s="8">
        <f>+G2640*I2640</f>
        <v>6138.9473600000001</v>
      </c>
      <c r="L2640" s="11">
        <f>+K2640-J2640</f>
        <v>-78.396639999999934</v>
      </c>
    </row>
    <row r="2641" spans="1:12" x14ac:dyDescent="0.25">
      <c r="A2641" s="6">
        <v>111</v>
      </c>
      <c r="B2641" s="6" t="s">
        <v>198</v>
      </c>
      <c r="C2641" s="6" t="str">
        <f>A2641&amp;B2641</f>
        <v>111ORANGEWOOD EAST</v>
      </c>
      <c r="D2641" s="7">
        <v>204610</v>
      </c>
      <c r="E2641" s="7">
        <v>124670</v>
      </c>
      <c r="F2641" s="8">
        <f>+(D2641-E2641)*0.8*-1</f>
        <v>-63952</v>
      </c>
      <c r="G2641" s="9">
        <f>+F2641+D2641</f>
        <v>140658</v>
      </c>
      <c r="H2641" s="10">
        <v>4.3200000000000002E-2</v>
      </c>
      <c r="I2641" s="10">
        <v>3.8859999999999999E-2</v>
      </c>
      <c r="J2641" s="8">
        <f>+H2641*E2641</f>
        <v>5385.7440000000006</v>
      </c>
      <c r="K2641" s="8">
        <f>+G2641*I2641</f>
        <v>5465.9698799999996</v>
      </c>
      <c r="L2641" s="11">
        <f>+K2641-J2641</f>
        <v>80.225879999999052</v>
      </c>
    </row>
    <row r="2642" spans="1:12" x14ac:dyDescent="0.25">
      <c r="A2642" s="6">
        <v>111</v>
      </c>
      <c r="B2642" s="6" t="s">
        <v>207</v>
      </c>
      <c r="C2642" s="6" t="str">
        <f>A2642&amp;B2642</f>
        <v>111PLEASANT VIEW RD</v>
      </c>
      <c r="D2642" s="7">
        <v>199570</v>
      </c>
      <c r="E2642" s="7">
        <v>141330</v>
      </c>
      <c r="F2642" s="8">
        <f>+(D2642-E2642)*0.8*-1</f>
        <v>-46592</v>
      </c>
      <c r="G2642" s="9">
        <f>+F2642+D2642</f>
        <v>152978</v>
      </c>
      <c r="H2642" s="10">
        <v>4.3200000000000002E-2</v>
      </c>
      <c r="I2642" s="10">
        <v>3.8859999999999999E-2</v>
      </c>
      <c r="J2642" s="8">
        <f>+H2642*E2642</f>
        <v>6105.4560000000001</v>
      </c>
      <c r="K2642" s="8">
        <f>+G2642*I2642</f>
        <v>5944.7250800000002</v>
      </c>
      <c r="L2642" s="11">
        <f>+K2642-J2642</f>
        <v>-160.73091999999997</v>
      </c>
    </row>
    <row r="2643" spans="1:12" x14ac:dyDescent="0.25">
      <c r="A2643" s="6">
        <v>111</v>
      </c>
      <c r="B2643" s="6" t="s">
        <v>234</v>
      </c>
      <c r="C2643" s="6" t="str">
        <f>A2643&amp;B2643</f>
        <v>111SUMMIT COMMONS</v>
      </c>
      <c r="D2643" s="7">
        <v>222880</v>
      </c>
      <c r="E2643" s="7">
        <v>118300</v>
      </c>
      <c r="F2643" s="8">
        <f>+(D2643-E2643)*0.8*-1</f>
        <v>-83664</v>
      </c>
      <c r="G2643" s="9">
        <f>+F2643+D2643</f>
        <v>139216</v>
      </c>
      <c r="H2643" s="10">
        <v>4.3200000000000002E-2</v>
      </c>
      <c r="I2643" s="10">
        <v>3.8859999999999999E-2</v>
      </c>
      <c r="J2643" s="8">
        <f>+H2643*E2643</f>
        <v>5110.5600000000004</v>
      </c>
      <c r="K2643" s="8">
        <f>+G2643*I2643</f>
        <v>5409.9337599999999</v>
      </c>
      <c r="L2643" s="11">
        <f>+K2643-J2643</f>
        <v>299.37375999999949</v>
      </c>
    </row>
    <row r="2644" spans="1:12" x14ac:dyDescent="0.25">
      <c r="A2644" s="6">
        <v>112</v>
      </c>
      <c r="B2644" s="6" t="s">
        <v>10</v>
      </c>
      <c r="C2644" s="6" t="str">
        <f>A2644&amp;B2644</f>
        <v>112BEAU VIEW CONDO</v>
      </c>
      <c r="D2644" s="7">
        <v>121240</v>
      </c>
      <c r="E2644" s="7">
        <v>75950</v>
      </c>
      <c r="F2644" s="8">
        <f>+(D2644-E2644)*0.8*-1</f>
        <v>-36232</v>
      </c>
      <c r="G2644" s="9">
        <f>+F2644+D2644</f>
        <v>85008</v>
      </c>
      <c r="H2644" s="10">
        <v>4.3200000000000002E-2</v>
      </c>
      <c r="I2644" s="10">
        <v>3.8859999999999999E-2</v>
      </c>
      <c r="J2644" s="8">
        <f>+H2644*E2644</f>
        <v>3281.04</v>
      </c>
      <c r="K2644" s="8">
        <f>+G2644*I2644</f>
        <v>3303.4108799999999</v>
      </c>
      <c r="L2644" s="11">
        <f>+K2644-J2644</f>
        <v>22.370879999999943</v>
      </c>
    </row>
    <row r="2645" spans="1:12" x14ac:dyDescent="0.25">
      <c r="A2645" s="6">
        <v>112</v>
      </c>
      <c r="B2645" s="6" t="s">
        <v>45</v>
      </c>
      <c r="C2645" s="6" t="str">
        <f>A2645&amp;B2645</f>
        <v>112DAISY HILL COND</v>
      </c>
      <c r="D2645" s="7">
        <v>179760</v>
      </c>
      <c r="E2645" s="7">
        <v>129290</v>
      </c>
      <c r="F2645" s="8">
        <f>+(D2645-E2645)*0.8*-1</f>
        <v>-40376</v>
      </c>
      <c r="G2645" s="9">
        <f>+F2645+D2645</f>
        <v>139384</v>
      </c>
      <c r="H2645" s="10">
        <v>4.3200000000000002E-2</v>
      </c>
      <c r="I2645" s="10">
        <v>3.8859999999999999E-2</v>
      </c>
      <c r="J2645" s="8">
        <f>+H2645*E2645</f>
        <v>5585.3280000000004</v>
      </c>
      <c r="K2645" s="8">
        <f>+G2645*I2645</f>
        <v>5416.4622399999998</v>
      </c>
      <c r="L2645" s="11">
        <f>+K2645-J2645</f>
        <v>-168.86576000000059</v>
      </c>
    </row>
    <row r="2646" spans="1:12" x14ac:dyDescent="0.25">
      <c r="A2646" s="6">
        <v>112</v>
      </c>
      <c r="B2646" s="6" t="s">
        <v>55</v>
      </c>
      <c r="C2646" s="6" t="str">
        <f>A2646&amp;B2646</f>
        <v>112DIVISION ST</v>
      </c>
      <c r="D2646" s="7">
        <v>278110</v>
      </c>
      <c r="E2646" s="7">
        <v>181230</v>
      </c>
      <c r="F2646" s="8">
        <f>+(D2646-E2646)*0.8*-1</f>
        <v>-77504</v>
      </c>
      <c r="G2646" s="9">
        <f>+F2646+D2646</f>
        <v>200606</v>
      </c>
      <c r="H2646" s="10">
        <v>4.3200000000000002E-2</v>
      </c>
      <c r="I2646" s="10">
        <v>3.8859999999999999E-2</v>
      </c>
      <c r="J2646" s="8">
        <f>+H2646*E2646</f>
        <v>7829.1360000000004</v>
      </c>
      <c r="K2646" s="8">
        <f>+G2646*I2646</f>
        <v>7795.5491599999996</v>
      </c>
      <c r="L2646" s="11">
        <f>+K2646-J2646</f>
        <v>-33.586840000000848</v>
      </c>
    </row>
    <row r="2647" spans="1:12" x14ac:dyDescent="0.25">
      <c r="A2647" s="6">
        <v>112</v>
      </c>
      <c r="B2647" s="6" t="s">
        <v>90</v>
      </c>
      <c r="C2647" s="6" t="str">
        <f>A2647&amp;B2647</f>
        <v>112HAWKINS ST</v>
      </c>
      <c r="D2647" s="7">
        <v>314020</v>
      </c>
      <c r="E2647" s="7">
        <v>223790</v>
      </c>
      <c r="F2647" s="8">
        <f>+(D2647-E2647)*0.8*-1</f>
        <v>-72184</v>
      </c>
      <c r="G2647" s="9">
        <f>+F2647+D2647</f>
        <v>241836</v>
      </c>
      <c r="H2647" s="10">
        <v>4.3200000000000002E-2</v>
      </c>
      <c r="I2647" s="10">
        <v>3.8859999999999999E-2</v>
      </c>
      <c r="J2647" s="8">
        <f>+H2647*E2647</f>
        <v>9667.728000000001</v>
      </c>
      <c r="K2647" s="8">
        <f>+G2647*I2647</f>
        <v>9397.7469600000004</v>
      </c>
      <c r="L2647" s="11">
        <f>+K2647-J2647</f>
        <v>-269.98104000000058</v>
      </c>
    </row>
    <row r="2648" spans="1:12" x14ac:dyDescent="0.25">
      <c r="A2648" s="6">
        <v>112</v>
      </c>
      <c r="B2648" s="6" t="s">
        <v>94</v>
      </c>
      <c r="C2648" s="6" t="str">
        <f>A2648&amp;B2648</f>
        <v>112HIGH ST</v>
      </c>
      <c r="D2648" s="7">
        <v>325150</v>
      </c>
      <c r="E2648" s="7">
        <v>202230</v>
      </c>
      <c r="F2648" s="8">
        <f>+(D2648-E2648)*0.8*-1</f>
        <v>-98336</v>
      </c>
      <c r="G2648" s="9">
        <f>+F2648+D2648</f>
        <v>226814</v>
      </c>
      <c r="H2648" s="10">
        <v>4.3200000000000002E-2</v>
      </c>
      <c r="I2648" s="10">
        <v>3.8859999999999999E-2</v>
      </c>
      <c r="J2648" s="8">
        <f>+H2648*E2648</f>
        <v>8736.3360000000011</v>
      </c>
      <c r="K2648" s="8">
        <f>+G2648*I2648</f>
        <v>8813.9920399999992</v>
      </c>
      <c r="L2648" s="11">
        <f>+K2648-J2648</f>
        <v>77.656039999998029</v>
      </c>
    </row>
    <row r="2649" spans="1:12" x14ac:dyDescent="0.25">
      <c r="A2649" s="6">
        <v>112</v>
      </c>
      <c r="B2649" s="6" t="s">
        <v>189</v>
      </c>
      <c r="C2649" s="6" t="str">
        <f>A2649&amp;B2649</f>
        <v>112MT PLEASANT ST</v>
      </c>
      <c r="D2649" s="7">
        <v>243530</v>
      </c>
      <c r="E2649" s="7">
        <v>164290</v>
      </c>
      <c r="F2649" s="8">
        <f>+(D2649-E2649)*0.8*-1</f>
        <v>-63392</v>
      </c>
      <c r="G2649" s="9">
        <f>+F2649+D2649</f>
        <v>180138</v>
      </c>
      <c r="H2649" s="10">
        <v>4.3200000000000002E-2</v>
      </c>
      <c r="I2649" s="10">
        <v>3.8859999999999999E-2</v>
      </c>
      <c r="J2649" s="8">
        <f>+H2649*E2649</f>
        <v>7097.3280000000004</v>
      </c>
      <c r="K2649" s="8">
        <f>+G2649*I2649</f>
        <v>7000.1626799999995</v>
      </c>
      <c r="L2649" s="11">
        <f>+K2649-J2649</f>
        <v>-97.165320000000975</v>
      </c>
    </row>
    <row r="2650" spans="1:12" x14ac:dyDescent="0.25">
      <c r="A2650" s="6">
        <v>112</v>
      </c>
      <c r="B2650" s="6" t="s">
        <v>190</v>
      </c>
      <c r="C2650" s="6" t="str">
        <f>A2650&amp;B2650</f>
        <v>112NEW HAVEN AVE</v>
      </c>
      <c r="D2650" s="7">
        <v>170310</v>
      </c>
      <c r="E2650" s="7">
        <v>106540</v>
      </c>
      <c r="F2650" s="8">
        <f>+(D2650-E2650)*0.8*-1</f>
        <v>-51016</v>
      </c>
      <c r="G2650" s="9">
        <f>+F2650+D2650</f>
        <v>119294</v>
      </c>
      <c r="H2650" s="10">
        <v>4.3200000000000002E-2</v>
      </c>
      <c r="I2650" s="10">
        <v>3.8859999999999999E-2</v>
      </c>
      <c r="J2650" s="8">
        <f>+H2650*E2650</f>
        <v>4602.5280000000002</v>
      </c>
      <c r="K2650" s="8">
        <f>+G2650*I2650</f>
        <v>4635.7648399999998</v>
      </c>
      <c r="L2650" s="11">
        <f>+K2650-J2650</f>
        <v>33.236839999999575</v>
      </c>
    </row>
    <row r="2651" spans="1:12" x14ac:dyDescent="0.25">
      <c r="A2651" s="6">
        <v>112</v>
      </c>
      <c r="B2651" s="6" t="s">
        <v>198</v>
      </c>
      <c r="C2651" s="6" t="str">
        <f>A2651&amp;B2651</f>
        <v>112ORANGEWOOD EAST</v>
      </c>
      <c r="D2651" s="7">
        <v>199290</v>
      </c>
      <c r="E2651" s="7">
        <v>122920</v>
      </c>
      <c r="F2651" s="8">
        <f>+(D2651-E2651)*0.8*-1</f>
        <v>-61096</v>
      </c>
      <c r="G2651" s="9">
        <f>+F2651+D2651</f>
        <v>138194</v>
      </c>
      <c r="H2651" s="10">
        <v>4.3200000000000002E-2</v>
      </c>
      <c r="I2651" s="10">
        <v>3.8859999999999999E-2</v>
      </c>
      <c r="J2651" s="8">
        <f>+H2651*E2651</f>
        <v>5310.1440000000002</v>
      </c>
      <c r="K2651" s="8">
        <f>+G2651*I2651</f>
        <v>5370.2188399999995</v>
      </c>
      <c r="L2651" s="11">
        <f>+K2651-J2651</f>
        <v>60.074839999999313</v>
      </c>
    </row>
    <row r="2652" spans="1:12" x14ac:dyDescent="0.25">
      <c r="A2652" s="6">
        <v>112</v>
      </c>
      <c r="B2652" s="6" t="s">
        <v>226</v>
      </c>
      <c r="C2652" s="6" t="str">
        <f>A2652&amp;B2652</f>
        <v>112SMITH ST</v>
      </c>
      <c r="D2652" s="7">
        <v>253260</v>
      </c>
      <c r="E2652" s="7">
        <v>114660</v>
      </c>
      <c r="F2652" s="8">
        <f>+(D2652-E2652)*0.8*-1</f>
        <v>-110880</v>
      </c>
      <c r="G2652" s="9">
        <f>+F2652+D2652</f>
        <v>142380</v>
      </c>
      <c r="H2652" s="10">
        <v>4.3200000000000002E-2</v>
      </c>
      <c r="I2652" s="10">
        <v>3.8859999999999999E-2</v>
      </c>
      <c r="J2652" s="8">
        <f>+H2652*E2652</f>
        <v>4953.3119999999999</v>
      </c>
      <c r="K2652" s="8">
        <f>+G2652*I2652</f>
        <v>5532.8868000000002</v>
      </c>
      <c r="L2652" s="11">
        <f>+K2652-J2652</f>
        <v>579.57480000000032</v>
      </c>
    </row>
    <row r="2653" spans="1:12" x14ac:dyDescent="0.25">
      <c r="A2653" s="6">
        <v>112</v>
      </c>
      <c r="B2653" s="6" t="s">
        <v>234</v>
      </c>
      <c r="C2653" s="6" t="str">
        <f>A2653&amp;B2653</f>
        <v>112SUMMIT COMMONS</v>
      </c>
      <c r="D2653" s="7">
        <v>206220</v>
      </c>
      <c r="E2653" s="7">
        <v>110180</v>
      </c>
      <c r="F2653" s="8">
        <f>+(D2653-E2653)*0.8*-1</f>
        <v>-76832</v>
      </c>
      <c r="G2653" s="9">
        <f>+F2653+D2653</f>
        <v>129388</v>
      </c>
      <c r="H2653" s="10">
        <v>4.3200000000000002E-2</v>
      </c>
      <c r="I2653" s="10">
        <v>3.8859999999999999E-2</v>
      </c>
      <c r="J2653" s="8">
        <f>+H2653*E2653</f>
        <v>4759.7759999999998</v>
      </c>
      <c r="K2653" s="8">
        <f>+G2653*I2653</f>
        <v>5028.0176799999999</v>
      </c>
      <c r="L2653" s="11">
        <f>+K2653-J2653</f>
        <v>268.24168000000009</v>
      </c>
    </row>
    <row r="2654" spans="1:12" x14ac:dyDescent="0.25">
      <c r="A2654" s="6">
        <v>113</v>
      </c>
      <c r="B2654" s="6" t="s">
        <v>17</v>
      </c>
      <c r="C2654" s="6" t="str">
        <f>A2654&amp;B2654</f>
        <v>113BRADLEY TERR</v>
      </c>
      <c r="D2654" s="7">
        <v>205450</v>
      </c>
      <c r="E2654" s="7">
        <v>142240</v>
      </c>
      <c r="F2654" s="8">
        <f>+(D2654-E2654)*0.8*-1</f>
        <v>-50568</v>
      </c>
      <c r="G2654" s="9">
        <f>+F2654+D2654</f>
        <v>154882</v>
      </c>
      <c r="H2654" s="10">
        <v>4.3200000000000002E-2</v>
      </c>
      <c r="I2654" s="10">
        <v>3.8859999999999999E-2</v>
      </c>
      <c r="J2654" s="8">
        <f>+H2654*E2654</f>
        <v>6144.768</v>
      </c>
      <c r="K2654" s="8">
        <f>+G2654*I2654</f>
        <v>6018.7145199999995</v>
      </c>
      <c r="L2654" s="11">
        <f>+K2654-J2654</f>
        <v>-126.05348000000049</v>
      </c>
    </row>
    <row r="2655" spans="1:12" x14ac:dyDescent="0.25">
      <c r="A2655" s="6">
        <v>113</v>
      </c>
      <c r="B2655" s="6" t="s">
        <v>54</v>
      </c>
      <c r="C2655" s="6" t="str">
        <f>A2655&amp;B2655</f>
        <v>113DIRIENZO HTS</v>
      </c>
      <c r="D2655" s="7">
        <v>278040</v>
      </c>
      <c r="E2655" s="7">
        <v>164850</v>
      </c>
      <c r="F2655" s="8">
        <f>+(D2655-E2655)*0.8*-1</f>
        <v>-90552</v>
      </c>
      <c r="G2655" s="9">
        <f>+F2655+D2655</f>
        <v>187488</v>
      </c>
      <c r="H2655" s="10">
        <v>4.3200000000000002E-2</v>
      </c>
      <c r="I2655" s="10">
        <v>3.8859999999999999E-2</v>
      </c>
      <c r="J2655" s="8">
        <f>+H2655*E2655</f>
        <v>7121.52</v>
      </c>
      <c r="K2655" s="8">
        <f>+G2655*I2655</f>
        <v>7285.7836799999995</v>
      </c>
      <c r="L2655" s="11">
        <f>+K2655-J2655</f>
        <v>164.26367999999911</v>
      </c>
    </row>
    <row r="2656" spans="1:12" x14ac:dyDescent="0.25">
      <c r="A2656" s="6">
        <v>113</v>
      </c>
      <c r="B2656" s="6" t="s">
        <v>91</v>
      </c>
      <c r="C2656" s="6" t="str">
        <f>A2656&amp;B2656</f>
        <v>113HAWTHORNE AVE</v>
      </c>
      <c r="D2656" s="7">
        <v>211190</v>
      </c>
      <c r="E2656" s="7">
        <v>152180</v>
      </c>
      <c r="F2656" s="8">
        <f>+(D2656-E2656)*0.8*-1</f>
        <v>-47208</v>
      </c>
      <c r="G2656" s="9">
        <f>+F2656+D2656</f>
        <v>163982</v>
      </c>
      <c r="H2656" s="10">
        <v>4.3200000000000002E-2</v>
      </c>
      <c r="I2656" s="10">
        <v>3.8859999999999999E-2</v>
      </c>
      <c r="J2656" s="8">
        <f>+H2656*E2656</f>
        <v>6574.1760000000004</v>
      </c>
      <c r="K2656" s="8">
        <f>+G2656*I2656</f>
        <v>6372.3405199999997</v>
      </c>
      <c r="L2656" s="11">
        <f>+K2656-J2656</f>
        <v>-201.83548000000064</v>
      </c>
    </row>
    <row r="2657" spans="1:12" x14ac:dyDescent="0.25">
      <c r="A2657" s="6">
        <v>113</v>
      </c>
      <c r="B2657" s="6" t="s">
        <v>198</v>
      </c>
      <c r="C2657" s="6" t="str">
        <f>A2657&amp;B2657</f>
        <v>113ORANGEWOOD EAST</v>
      </c>
      <c r="D2657" s="7">
        <v>209650</v>
      </c>
      <c r="E2657" s="7">
        <v>128520</v>
      </c>
      <c r="F2657" s="8">
        <f>+(D2657-E2657)*0.8*-1</f>
        <v>-64904</v>
      </c>
      <c r="G2657" s="9">
        <f>+F2657+D2657</f>
        <v>144746</v>
      </c>
      <c r="H2657" s="10">
        <v>4.3200000000000002E-2</v>
      </c>
      <c r="I2657" s="10">
        <v>3.8859999999999999E-2</v>
      </c>
      <c r="J2657" s="8">
        <f>+H2657*E2657</f>
        <v>5552.0640000000003</v>
      </c>
      <c r="K2657" s="8">
        <f>+G2657*I2657</f>
        <v>5624.8295600000001</v>
      </c>
      <c r="L2657" s="11">
        <f>+K2657-J2657</f>
        <v>72.765559999999823</v>
      </c>
    </row>
    <row r="2658" spans="1:12" x14ac:dyDescent="0.25">
      <c r="A2658" s="6">
        <v>113</v>
      </c>
      <c r="B2658" s="6" t="s">
        <v>234</v>
      </c>
      <c r="C2658" s="6" t="str">
        <f>A2658&amp;B2658</f>
        <v>113SUMMIT COMMONS</v>
      </c>
      <c r="D2658" s="7">
        <v>206360</v>
      </c>
      <c r="E2658" s="7">
        <v>110460</v>
      </c>
      <c r="F2658" s="8">
        <f>+(D2658-E2658)*0.8*-1</f>
        <v>-76720</v>
      </c>
      <c r="G2658" s="9">
        <f>+F2658+D2658</f>
        <v>129640</v>
      </c>
      <c r="H2658" s="10">
        <v>4.3200000000000002E-2</v>
      </c>
      <c r="I2658" s="10">
        <v>3.8859999999999999E-2</v>
      </c>
      <c r="J2658" s="8">
        <f>+H2658*E2658</f>
        <v>4771.8720000000003</v>
      </c>
      <c r="K2658" s="8">
        <f>+G2658*I2658</f>
        <v>5037.8103999999994</v>
      </c>
      <c r="L2658" s="11">
        <f>+K2658-J2658</f>
        <v>265.93839999999909</v>
      </c>
    </row>
    <row r="2659" spans="1:12" x14ac:dyDescent="0.25">
      <c r="A2659" s="6">
        <v>113</v>
      </c>
      <c r="B2659" s="6" t="s">
        <v>236</v>
      </c>
      <c r="C2659" s="6" t="str">
        <f>A2659&amp;B2659</f>
        <v>113SUNSET DR</v>
      </c>
      <c r="D2659" s="7">
        <v>183890</v>
      </c>
      <c r="E2659" s="7">
        <v>129500</v>
      </c>
      <c r="F2659" s="8">
        <f>+(D2659-E2659)*0.8*-1</f>
        <v>-43512</v>
      </c>
      <c r="G2659" s="9">
        <f>+F2659+D2659</f>
        <v>140378</v>
      </c>
      <c r="H2659" s="10">
        <v>4.3200000000000002E-2</v>
      </c>
      <c r="I2659" s="10">
        <v>3.8859999999999999E-2</v>
      </c>
      <c r="J2659" s="8">
        <f>+H2659*E2659</f>
        <v>5594.4000000000005</v>
      </c>
      <c r="K2659" s="8">
        <f>+G2659*I2659</f>
        <v>5455.0890799999997</v>
      </c>
      <c r="L2659" s="11">
        <f>+K2659-J2659</f>
        <v>-139.31092000000081</v>
      </c>
    </row>
    <row r="2660" spans="1:12" x14ac:dyDescent="0.25">
      <c r="A2660" s="6">
        <v>114</v>
      </c>
      <c r="B2660" s="6" t="s">
        <v>6</v>
      </c>
      <c r="C2660" s="6" t="str">
        <f>A2660&amp;B2660</f>
        <v>114ATWATER AVE</v>
      </c>
      <c r="D2660" s="7">
        <v>217700</v>
      </c>
      <c r="E2660" s="7">
        <v>176050</v>
      </c>
      <c r="F2660" s="8">
        <f>+(D2660-E2660)*0.8*-1</f>
        <v>-33320</v>
      </c>
      <c r="G2660" s="9">
        <f>+F2660+D2660</f>
        <v>184380</v>
      </c>
      <c r="H2660" s="10">
        <v>4.3200000000000002E-2</v>
      </c>
      <c r="I2660" s="10">
        <v>3.8859999999999999E-2</v>
      </c>
      <c r="J2660" s="8">
        <f>+H2660*E2660</f>
        <v>7605.3600000000006</v>
      </c>
      <c r="K2660" s="8">
        <f>+G2660*I2660</f>
        <v>7165.0068000000001</v>
      </c>
      <c r="L2660" s="11">
        <f>+K2660-J2660</f>
        <v>-440.35320000000047</v>
      </c>
    </row>
    <row r="2661" spans="1:12" x14ac:dyDescent="0.25">
      <c r="A2661" s="6">
        <v>114</v>
      </c>
      <c r="B2661" s="6" t="s">
        <v>17</v>
      </c>
      <c r="C2661" s="6" t="str">
        <f>A2661&amp;B2661</f>
        <v>114BRADLEY TERR</v>
      </c>
      <c r="D2661" s="7">
        <v>214340</v>
      </c>
      <c r="E2661" s="7">
        <v>142590</v>
      </c>
      <c r="F2661" s="8">
        <f>+(D2661-E2661)*0.8*-1</f>
        <v>-57400</v>
      </c>
      <c r="G2661" s="9">
        <f>+F2661+D2661</f>
        <v>156940</v>
      </c>
      <c r="H2661" s="10">
        <v>4.3200000000000002E-2</v>
      </c>
      <c r="I2661" s="10">
        <v>3.8859999999999999E-2</v>
      </c>
      <c r="J2661" s="8">
        <f>+H2661*E2661</f>
        <v>6159.8879999999999</v>
      </c>
      <c r="K2661" s="8">
        <f>+G2661*I2661</f>
        <v>6098.6884</v>
      </c>
      <c r="L2661" s="11">
        <f>+K2661-J2661</f>
        <v>-61.199599999999919</v>
      </c>
    </row>
    <row r="2662" spans="1:12" x14ac:dyDescent="0.25">
      <c r="A2662" s="6">
        <v>114</v>
      </c>
      <c r="B2662" s="6" t="s">
        <v>54</v>
      </c>
      <c r="C2662" s="6" t="str">
        <f>A2662&amp;B2662</f>
        <v>114DIRIENZO HTS</v>
      </c>
      <c r="D2662" s="7">
        <v>265930</v>
      </c>
      <c r="E2662" s="7">
        <v>153720</v>
      </c>
      <c r="F2662" s="8">
        <f>+(D2662-E2662)*0.8*-1</f>
        <v>-89768</v>
      </c>
      <c r="G2662" s="9">
        <f>+F2662+D2662</f>
        <v>176162</v>
      </c>
      <c r="H2662" s="10">
        <v>4.3200000000000002E-2</v>
      </c>
      <c r="I2662" s="10">
        <v>3.8859999999999999E-2</v>
      </c>
      <c r="J2662" s="8">
        <f>+H2662*E2662</f>
        <v>6640.7040000000006</v>
      </c>
      <c r="K2662" s="8">
        <f>+G2662*I2662</f>
        <v>6845.6553199999998</v>
      </c>
      <c r="L2662" s="11">
        <f>+K2662-J2662</f>
        <v>204.95131999999921</v>
      </c>
    </row>
    <row r="2663" spans="1:12" x14ac:dyDescent="0.25">
      <c r="A2663" s="6">
        <v>114</v>
      </c>
      <c r="B2663" s="6" t="s">
        <v>66</v>
      </c>
      <c r="C2663" s="6" t="str">
        <f>A2663&amp;B2663</f>
        <v>114EMMETT AVE</v>
      </c>
      <c r="D2663" s="7">
        <v>221060</v>
      </c>
      <c r="E2663" s="7">
        <v>115290</v>
      </c>
      <c r="F2663" s="8">
        <f>+(D2663-E2663)*0.8*-1</f>
        <v>-84616</v>
      </c>
      <c r="G2663" s="9">
        <f>+F2663+D2663</f>
        <v>136444</v>
      </c>
      <c r="H2663" s="10">
        <v>4.3200000000000002E-2</v>
      </c>
      <c r="I2663" s="10">
        <v>3.8859999999999999E-2</v>
      </c>
      <c r="J2663" s="8">
        <f>+H2663*E2663</f>
        <v>4980.5280000000002</v>
      </c>
      <c r="K2663" s="8">
        <f>+G2663*I2663</f>
        <v>5302.2138399999994</v>
      </c>
      <c r="L2663" s="11">
        <f>+K2663-J2663</f>
        <v>321.68583999999919</v>
      </c>
    </row>
    <row r="2664" spans="1:12" x14ac:dyDescent="0.25">
      <c r="A2664" s="6">
        <v>114</v>
      </c>
      <c r="B2664" s="6" t="s">
        <v>180</v>
      </c>
      <c r="C2664" s="6" t="str">
        <f>A2664&amp;B2664</f>
        <v>114MARSHALL LANE</v>
      </c>
      <c r="D2664" s="7">
        <v>259000</v>
      </c>
      <c r="E2664" s="7">
        <v>162540</v>
      </c>
      <c r="F2664" s="8">
        <f>+(D2664-E2664)*0.8*-1</f>
        <v>-77168</v>
      </c>
      <c r="G2664" s="9">
        <f>+F2664+D2664</f>
        <v>181832</v>
      </c>
      <c r="H2664" s="10">
        <v>4.3200000000000002E-2</v>
      </c>
      <c r="I2664" s="10">
        <v>3.8859999999999999E-2</v>
      </c>
      <c r="J2664" s="8">
        <f>+H2664*E2664</f>
        <v>7021.7280000000001</v>
      </c>
      <c r="K2664" s="8">
        <f>+G2664*I2664</f>
        <v>7065.9915199999996</v>
      </c>
      <c r="L2664" s="11">
        <f>+K2664-J2664</f>
        <v>44.263519999999517</v>
      </c>
    </row>
    <row r="2665" spans="1:12" x14ac:dyDescent="0.25">
      <c r="A2665" s="6">
        <v>114</v>
      </c>
      <c r="B2665" s="6" t="s">
        <v>190</v>
      </c>
      <c r="C2665" s="6" t="str">
        <f>A2665&amp;B2665</f>
        <v>114NEW HAVEN AVE</v>
      </c>
      <c r="D2665" s="7">
        <v>201810</v>
      </c>
      <c r="E2665" s="7">
        <v>135240</v>
      </c>
      <c r="F2665" s="8">
        <f>+(D2665-E2665)*0.8*-1</f>
        <v>-53256</v>
      </c>
      <c r="G2665" s="9">
        <f>+F2665+D2665</f>
        <v>148554</v>
      </c>
      <c r="H2665" s="10">
        <v>4.3200000000000002E-2</v>
      </c>
      <c r="I2665" s="10">
        <v>3.8859999999999999E-2</v>
      </c>
      <c r="J2665" s="8">
        <f>+H2665*E2665</f>
        <v>5842.3680000000004</v>
      </c>
      <c r="K2665" s="8">
        <f>+G2665*I2665</f>
        <v>5772.8084399999998</v>
      </c>
      <c r="L2665" s="11">
        <f>+K2665-J2665</f>
        <v>-69.559560000000602</v>
      </c>
    </row>
    <row r="2666" spans="1:12" x14ac:dyDescent="0.25">
      <c r="A2666" s="6">
        <v>114</v>
      </c>
      <c r="B2666" s="6" t="s">
        <v>198</v>
      </c>
      <c r="C2666" s="6" t="str">
        <f>A2666&amp;B2666</f>
        <v>114ORANGEWOOD EAST</v>
      </c>
      <c r="D2666" s="7">
        <v>188230</v>
      </c>
      <c r="E2666" s="7">
        <v>115780</v>
      </c>
      <c r="F2666" s="8">
        <f>+(D2666-E2666)*0.8*-1</f>
        <v>-57960</v>
      </c>
      <c r="G2666" s="9">
        <f>+F2666+D2666</f>
        <v>130270</v>
      </c>
      <c r="H2666" s="10">
        <v>4.3200000000000002E-2</v>
      </c>
      <c r="I2666" s="10">
        <v>3.8859999999999999E-2</v>
      </c>
      <c r="J2666" s="8">
        <f>+H2666*E2666</f>
        <v>5001.6959999999999</v>
      </c>
      <c r="K2666" s="8">
        <f>+G2666*I2666</f>
        <v>5062.2921999999999</v>
      </c>
      <c r="L2666" s="11">
        <f>+K2666-J2666</f>
        <v>60.596199999999953</v>
      </c>
    </row>
    <row r="2667" spans="1:12" x14ac:dyDescent="0.25">
      <c r="A2667" s="12">
        <v>114</v>
      </c>
      <c r="B2667" s="12" t="s">
        <v>217</v>
      </c>
      <c r="C2667" s="6" t="str">
        <f>A2667&amp;B2667</f>
        <v>114SENTINEL HILL RD</v>
      </c>
      <c r="D2667" s="13">
        <v>207410</v>
      </c>
      <c r="E2667" s="13">
        <v>146300</v>
      </c>
      <c r="F2667" s="8">
        <f>+(D2667-E2667)*0.8*-1</f>
        <v>-48888</v>
      </c>
      <c r="G2667" s="9">
        <f>+F2667+D2667</f>
        <v>158522</v>
      </c>
      <c r="H2667" s="10">
        <v>4.3200000000000002E-2</v>
      </c>
      <c r="I2667" s="10">
        <v>3.8859999999999999E-2</v>
      </c>
      <c r="J2667" s="8">
        <f>+H2667*E2667</f>
        <v>6320.1600000000008</v>
      </c>
      <c r="K2667" s="8">
        <f>+G2667*I2667</f>
        <v>6160.1649200000002</v>
      </c>
      <c r="L2667" s="11">
        <f>+K2667-J2667</f>
        <v>-159.9950800000006</v>
      </c>
    </row>
    <row r="2668" spans="1:12" x14ac:dyDescent="0.25">
      <c r="A2668" s="6">
        <v>114</v>
      </c>
      <c r="B2668" s="6" t="s">
        <v>227</v>
      </c>
      <c r="C2668" s="6" t="str">
        <f>A2668&amp;B2668</f>
        <v>114SODOM LANE</v>
      </c>
      <c r="D2668" s="7">
        <v>260960</v>
      </c>
      <c r="E2668" s="7">
        <v>165410</v>
      </c>
      <c r="F2668" s="8">
        <f>+(D2668-E2668)*0.8*-1</f>
        <v>-76440</v>
      </c>
      <c r="G2668" s="9">
        <f>+F2668+D2668</f>
        <v>184520</v>
      </c>
      <c r="H2668" s="10">
        <v>4.3200000000000002E-2</v>
      </c>
      <c r="I2668" s="10">
        <v>3.8859999999999999E-2</v>
      </c>
      <c r="J2668" s="8">
        <f>+H2668*E2668</f>
        <v>7145.7120000000004</v>
      </c>
      <c r="K2668" s="8">
        <f>+G2668*I2668</f>
        <v>7170.4471999999996</v>
      </c>
      <c r="L2668" s="11">
        <f>+K2668-J2668</f>
        <v>24.735199999999168</v>
      </c>
    </row>
    <row r="2669" spans="1:12" x14ac:dyDescent="0.25">
      <c r="A2669" s="6">
        <v>114</v>
      </c>
      <c r="B2669" s="6" t="s">
        <v>234</v>
      </c>
      <c r="C2669" s="6" t="str">
        <f>A2669&amp;B2669</f>
        <v>114SUMMIT COMMONS</v>
      </c>
      <c r="D2669" s="7">
        <v>222950</v>
      </c>
      <c r="E2669" s="7">
        <v>118860</v>
      </c>
      <c r="F2669" s="8">
        <f>+(D2669-E2669)*0.8*-1</f>
        <v>-83272</v>
      </c>
      <c r="G2669" s="9">
        <f>+F2669+D2669</f>
        <v>139678</v>
      </c>
      <c r="H2669" s="10">
        <v>4.3200000000000002E-2</v>
      </c>
      <c r="I2669" s="10">
        <v>3.8859999999999999E-2</v>
      </c>
      <c r="J2669" s="8">
        <f>+H2669*E2669</f>
        <v>5134.7520000000004</v>
      </c>
      <c r="K2669" s="8">
        <f>+G2669*I2669</f>
        <v>5427.8870799999995</v>
      </c>
      <c r="L2669" s="11">
        <f>+K2669-J2669</f>
        <v>293.13507999999911</v>
      </c>
    </row>
    <row r="2670" spans="1:12" x14ac:dyDescent="0.25">
      <c r="A2670" s="6">
        <v>114</v>
      </c>
      <c r="B2670" s="6" t="s">
        <v>236</v>
      </c>
      <c r="C2670" s="6" t="str">
        <f>A2670&amp;B2670</f>
        <v>114SUNSET DR</v>
      </c>
      <c r="D2670" s="7">
        <v>188440</v>
      </c>
      <c r="E2670" s="7">
        <v>129220</v>
      </c>
      <c r="F2670" s="8">
        <f>+(D2670-E2670)*0.8*-1</f>
        <v>-47376</v>
      </c>
      <c r="G2670" s="9">
        <f>+F2670+D2670</f>
        <v>141064</v>
      </c>
      <c r="H2670" s="10">
        <v>4.3200000000000002E-2</v>
      </c>
      <c r="I2670" s="10">
        <v>3.8859999999999999E-2</v>
      </c>
      <c r="J2670" s="8">
        <f>+H2670*E2670</f>
        <v>5582.3040000000001</v>
      </c>
      <c r="K2670" s="8">
        <f>+G2670*I2670</f>
        <v>5481.7470400000002</v>
      </c>
      <c r="L2670" s="11">
        <f>+K2670-J2670</f>
        <v>-100.55695999999989</v>
      </c>
    </row>
    <row r="2671" spans="1:12" x14ac:dyDescent="0.25">
      <c r="A2671" s="6">
        <v>115</v>
      </c>
      <c r="B2671" s="6" t="s">
        <v>6</v>
      </c>
      <c r="C2671" s="6" t="str">
        <f>A2671&amp;B2671</f>
        <v>115ATWATER AVE</v>
      </c>
      <c r="D2671" s="7">
        <v>344050</v>
      </c>
      <c r="E2671" s="7">
        <v>210770</v>
      </c>
      <c r="F2671" s="8">
        <f>+(D2671-E2671)*0.8*-1</f>
        <v>-106624</v>
      </c>
      <c r="G2671" s="9">
        <f>+F2671+D2671</f>
        <v>237426</v>
      </c>
      <c r="H2671" s="10">
        <v>4.3200000000000002E-2</v>
      </c>
      <c r="I2671" s="10">
        <v>3.8859999999999999E-2</v>
      </c>
      <c r="J2671" s="8">
        <f>+H2671*E2671</f>
        <v>9105.264000000001</v>
      </c>
      <c r="K2671" s="8">
        <f>+G2671*I2671</f>
        <v>9226.3743599999998</v>
      </c>
      <c r="L2671" s="11">
        <f>+K2671-J2671</f>
        <v>121.11035999999876</v>
      </c>
    </row>
    <row r="2672" spans="1:12" ht="15.75" thickBot="1" x14ac:dyDescent="0.3">
      <c r="A2672" s="12">
        <v>115</v>
      </c>
      <c r="B2672" s="12" t="s">
        <v>90</v>
      </c>
      <c r="C2672" s="6" t="str">
        <f>A2672&amp;B2672</f>
        <v>115HAWKINS ST</v>
      </c>
      <c r="D2672" s="13">
        <v>529270</v>
      </c>
      <c r="E2672" s="13">
        <v>185920</v>
      </c>
      <c r="F2672" s="8">
        <f>+(D2672-E2672)*0.8*-1</f>
        <v>-274680</v>
      </c>
      <c r="G2672" s="9">
        <f>+F2672+D2672</f>
        <v>254590</v>
      </c>
      <c r="H2672" s="10">
        <v>4.3200000000000002E-2</v>
      </c>
      <c r="I2672" s="10">
        <v>3.8859999999999999E-2</v>
      </c>
      <c r="J2672" s="8">
        <f>+H2672*E2672</f>
        <v>8031.7440000000006</v>
      </c>
      <c r="K2672" s="8">
        <f>+G2672*I2672</f>
        <v>9893.3673999999992</v>
      </c>
      <c r="L2672" s="11">
        <f>+K2672-J2672</f>
        <v>1861.6233999999986</v>
      </c>
    </row>
    <row r="2673" spans="1:12" x14ac:dyDescent="0.25">
      <c r="A2673" s="14">
        <v>115</v>
      </c>
      <c r="B2673" s="14" t="s">
        <v>91</v>
      </c>
      <c r="C2673" s="6" t="str">
        <f>A2673&amp;B2673</f>
        <v>115HAWTHORNE AVE</v>
      </c>
      <c r="D2673" s="15">
        <v>229740</v>
      </c>
      <c r="E2673" s="15">
        <v>118930</v>
      </c>
      <c r="F2673" s="8">
        <f>+(D2673-E2673)*0.8*-1</f>
        <v>-88648</v>
      </c>
      <c r="G2673" s="9">
        <f>+F2673+D2673</f>
        <v>141092</v>
      </c>
      <c r="H2673" s="10">
        <v>4.3200000000000002E-2</v>
      </c>
      <c r="I2673" s="10">
        <v>3.8859999999999999E-2</v>
      </c>
      <c r="J2673" s="8">
        <f>+H2673*E2673</f>
        <v>5137.7759999999998</v>
      </c>
      <c r="K2673" s="8">
        <f>+G2673*I2673</f>
        <v>5482.8351199999997</v>
      </c>
      <c r="L2673" s="11">
        <f>+K2673-J2673</f>
        <v>345.05911999999989</v>
      </c>
    </row>
    <row r="2674" spans="1:12" ht="15.75" thickBot="1" x14ac:dyDescent="0.3">
      <c r="A2674" s="16">
        <v>115</v>
      </c>
      <c r="B2674" s="16" t="s">
        <v>197</v>
      </c>
      <c r="C2674" s="6" t="str">
        <f>A2674&amp;B2674</f>
        <v>115OLIVIA ST</v>
      </c>
      <c r="D2674" s="17">
        <v>190540</v>
      </c>
      <c r="E2674" s="17">
        <v>88340</v>
      </c>
      <c r="F2674" s="8">
        <f>+(D2674-E2674)*0.8*-1</f>
        <v>-81760</v>
      </c>
      <c r="G2674" s="9">
        <f>+F2674+D2674</f>
        <v>108780</v>
      </c>
      <c r="H2674" s="10">
        <v>4.3200000000000002E-2</v>
      </c>
      <c r="I2674" s="10">
        <v>3.8859999999999999E-2</v>
      </c>
      <c r="J2674" s="8">
        <f>+H2674*E2674</f>
        <v>3816.288</v>
      </c>
      <c r="K2674" s="8">
        <f>+G2674*I2674</f>
        <v>4227.1908000000003</v>
      </c>
      <c r="L2674" s="11">
        <f>+K2674-J2674</f>
        <v>410.9028000000003</v>
      </c>
    </row>
    <row r="2675" spans="1:12" x14ac:dyDescent="0.25">
      <c r="A2675" s="6">
        <v>115</v>
      </c>
      <c r="B2675" s="6" t="s">
        <v>198</v>
      </c>
      <c r="C2675" s="6" t="str">
        <f>A2675&amp;B2675</f>
        <v>115ORANGEWOOD EAST</v>
      </c>
      <c r="D2675" s="7">
        <v>186480</v>
      </c>
      <c r="E2675" s="7">
        <v>99960</v>
      </c>
      <c r="F2675" s="8">
        <f>+(D2675-E2675)*0.8*-1</f>
        <v>-69216</v>
      </c>
      <c r="G2675" s="9">
        <f>+F2675+D2675</f>
        <v>117264</v>
      </c>
      <c r="H2675" s="10">
        <v>4.3200000000000002E-2</v>
      </c>
      <c r="I2675" s="10">
        <v>3.8859999999999999E-2</v>
      </c>
      <c r="J2675" s="8">
        <f>+H2675*E2675</f>
        <v>4318.2719999999999</v>
      </c>
      <c r="K2675" s="8">
        <f>+G2675*I2675</f>
        <v>4556.8790399999998</v>
      </c>
      <c r="L2675" s="11">
        <f>+K2675-J2675</f>
        <v>238.60703999999987</v>
      </c>
    </row>
    <row r="2676" spans="1:12" x14ac:dyDescent="0.25">
      <c r="A2676" s="12">
        <v>116</v>
      </c>
      <c r="B2676" s="12" t="s">
        <v>29</v>
      </c>
      <c r="C2676" s="6" t="str">
        <f>A2676&amp;B2676</f>
        <v>116CHATFIELD ST</v>
      </c>
      <c r="D2676" s="13">
        <v>342300</v>
      </c>
      <c r="E2676" s="13">
        <v>215670</v>
      </c>
      <c r="F2676" s="8">
        <f>+(D2676-E2676)*0.8*-1</f>
        <v>-101304</v>
      </c>
      <c r="G2676" s="9">
        <f>+F2676+D2676</f>
        <v>240996</v>
      </c>
      <c r="H2676" s="10">
        <v>4.3200000000000002E-2</v>
      </c>
      <c r="I2676" s="10">
        <v>3.8859999999999999E-2</v>
      </c>
      <c r="J2676" s="8">
        <f>+H2676*E2676</f>
        <v>9316.9440000000013</v>
      </c>
      <c r="K2676" s="8">
        <f>+G2676*I2676</f>
        <v>9365.1045599999998</v>
      </c>
      <c r="L2676" s="11">
        <f>+K2676-J2676</f>
        <v>48.160559999998441</v>
      </c>
    </row>
    <row r="2677" spans="1:12" x14ac:dyDescent="0.25">
      <c r="A2677" s="6">
        <v>116</v>
      </c>
      <c r="B2677" s="6" t="s">
        <v>91</v>
      </c>
      <c r="C2677" s="6" t="str">
        <f>A2677&amp;B2677</f>
        <v>116HAWTHORNE AVE</v>
      </c>
      <c r="D2677" s="7">
        <v>270830</v>
      </c>
      <c r="E2677" s="7">
        <v>133140</v>
      </c>
      <c r="F2677" s="8">
        <f>+(D2677-E2677)*0.8*-1</f>
        <v>-110152</v>
      </c>
      <c r="G2677" s="9">
        <f>+F2677+D2677</f>
        <v>160678</v>
      </c>
      <c r="H2677" s="10">
        <v>4.3200000000000002E-2</v>
      </c>
      <c r="I2677" s="10">
        <v>3.8859999999999999E-2</v>
      </c>
      <c r="J2677" s="8">
        <f>+H2677*E2677</f>
        <v>5751.6480000000001</v>
      </c>
      <c r="K2677" s="8">
        <f>+G2677*I2677</f>
        <v>6243.9470799999999</v>
      </c>
      <c r="L2677" s="11">
        <f>+K2677-J2677</f>
        <v>492.29907999999978</v>
      </c>
    </row>
    <row r="2678" spans="1:12" x14ac:dyDescent="0.25">
      <c r="A2678" s="6">
        <v>116</v>
      </c>
      <c r="B2678" s="6" t="s">
        <v>103</v>
      </c>
      <c r="C2678" s="6" t="str">
        <f>A2678&amp;B2678</f>
        <v>116IDA AVE</v>
      </c>
      <c r="D2678" s="7">
        <v>210840</v>
      </c>
      <c r="E2678" s="7">
        <v>123620</v>
      </c>
      <c r="F2678" s="8">
        <f>+(D2678-E2678)*0.8*-1</f>
        <v>-69776</v>
      </c>
      <c r="G2678" s="9">
        <f>+F2678+D2678</f>
        <v>141064</v>
      </c>
      <c r="H2678" s="10">
        <v>4.3200000000000002E-2</v>
      </c>
      <c r="I2678" s="10">
        <v>3.8859999999999999E-2</v>
      </c>
      <c r="J2678" s="8">
        <f>+H2678*E2678</f>
        <v>5340.384</v>
      </c>
      <c r="K2678" s="8">
        <f>+G2678*I2678</f>
        <v>5481.7470400000002</v>
      </c>
      <c r="L2678" s="11">
        <f>+K2678-J2678</f>
        <v>141.36304000000018</v>
      </c>
    </row>
    <row r="2679" spans="1:12" x14ac:dyDescent="0.25">
      <c r="A2679" s="6">
        <v>116</v>
      </c>
      <c r="B2679" s="6" t="s">
        <v>198</v>
      </c>
      <c r="C2679" s="6" t="str">
        <f>A2679&amp;B2679</f>
        <v>116ORANGEWOOD EAST</v>
      </c>
      <c r="D2679" s="7">
        <v>203630</v>
      </c>
      <c r="E2679" s="7">
        <v>121660</v>
      </c>
      <c r="F2679" s="8">
        <f>+(D2679-E2679)*0.8*-1</f>
        <v>-65576</v>
      </c>
      <c r="G2679" s="9">
        <f>+F2679+D2679</f>
        <v>138054</v>
      </c>
      <c r="H2679" s="10">
        <v>4.3200000000000002E-2</v>
      </c>
      <c r="I2679" s="10">
        <v>3.8859999999999999E-2</v>
      </c>
      <c r="J2679" s="8">
        <f>+H2679*E2679</f>
        <v>5255.7120000000004</v>
      </c>
      <c r="K2679" s="8">
        <f>+G2679*I2679</f>
        <v>5364.77844</v>
      </c>
      <c r="L2679" s="11">
        <f>+K2679-J2679</f>
        <v>109.0664399999996</v>
      </c>
    </row>
    <row r="2680" spans="1:12" x14ac:dyDescent="0.25">
      <c r="A2680" s="6">
        <v>116</v>
      </c>
      <c r="B2680" s="6" t="s">
        <v>201</v>
      </c>
      <c r="C2680" s="6" t="str">
        <f>A2680&amp;B2680</f>
        <v>116PARK AVE</v>
      </c>
      <c r="D2680" s="7">
        <v>157780</v>
      </c>
      <c r="E2680" s="7">
        <v>118790</v>
      </c>
      <c r="F2680" s="8">
        <f>+(D2680-E2680)*0.8*-1</f>
        <v>-31192</v>
      </c>
      <c r="G2680" s="9">
        <f>+F2680+D2680</f>
        <v>126588</v>
      </c>
      <c r="H2680" s="10">
        <v>4.3200000000000002E-2</v>
      </c>
      <c r="I2680" s="10">
        <v>3.8859999999999999E-2</v>
      </c>
      <c r="J2680" s="8">
        <f>+H2680*E2680</f>
        <v>5131.7280000000001</v>
      </c>
      <c r="K2680" s="8">
        <f>+G2680*I2680</f>
        <v>4919.2096799999999</v>
      </c>
      <c r="L2680" s="11">
        <f>+K2680-J2680</f>
        <v>-212.51832000000013</v>
      </c>
    </row>
    <row r="2681" spans="1:12" x14ac:dyDescent="0.25">
      <c r="A2681" s="6">
        <v>117</v>
      </c>
      <c r="B2681" s="6" t="s">
        <v>6</v>
      </c>
      <c r="C2681" s="6" t="str">
        <f>A2681&amp;B2681</f>
        <v>117ATWATER AVE</v>
      </c>
      <c r="D2681" s="7">
        <v>359870</v>
      </c>
      <c r="E2681" s="7">
        <v>213080</v>
      </c>
      <c r="F2681" s="8">
        <f>+(D2681-E2681)*0.8*-1</f>
        <v>-117432</v>
      </c>
      <c r="G2681" s="9">
        <f>+F2681+D2681</f>
        <v>242438</v>
      </c>
      <c r="H2681" s="10">
        <v>4.3200000000000002E-2</v>
      </c>
      <c r="I2681" s="10">
        <v>3.8859999999999999E-2</v>
      </c>
      <c r="J2681" s="8">
        <f>+H2681*E2681</f>
        <v>9205.0560000000005</v>
      </c>
      <c r="K2681" s="8">
        <f>+G2681*I2681</f>
        <v>9421.1406800000004</v>
      </c>
      <c r="L2681" s="11">
        <f>+K2681-J2681</f>
        <v>216.08467999999993</v>
      </c>
    </row>
    <row r="2682" spans="1:12" x14ac:dyDescent="0.25">
      <c r="A2682" s="6">
        <v>117</v>
      </c>
      <c r="B2682" s="6" t="s">
        <v>17</v>
      </c>
      <c r="C2682" s="6" t="str">
        <f>A2682&amp;B2682</f>
        <v>117BRADLEY TERR</v>
      </c>
      <c r="D2682" s="7">
        <v>187110</v>
      </c>
      <c r="E2682" s="7">
        <v>120750</v>
      </c>
      <c r="F2682" s="8">
        <f>+(D2682-E2682)*0.8*-1</f>
        <v>-53088</v>
      </c>
      <c r="G2682" s="9">
        <f>+F2682+D2682</f>
        <v>134022</v>
      </c>
      <c r="H2682" s="10">
        <v>4.3200000000000002E-2</v>
      </c>
      <c r="I2682" s="10">
        <v>3.8859999999999999E-2</v>
      </c>
      <c r="J2682" s="8">
        <f>+H2682*E2682</f>
        <v>5216.4000000000005</v>
      </c>
      <c r="K2682" s="8">
        <f>+G2682*I2682</f>
        <v>5208.0949199999995</v>
      </c>
      <c r="L2682" s="11">
        <f>+K2682-J2682</f>
        <v>-8.3050800000009986</v>
      </c>
    </row>
    <row r="2683" spans="1:12" x14ac:dyDescent="0.25">
      <c r="A2683" s="6">
        <v>117</v>
      </c>
      <c r="B2683" s="6" t="s">
        <v>54</v>
      </c>
      <c r="C2683" s="6" t="str">
        <f>A2683&amp;B2683</f>
        <v>117DIRIENZO HTS</v>
      </c>
      <c r="D2683" s="7">
        <v>325920</v>
      </c>
      <c r="E2683" s="7">
        <v>196000</v>
      </c>
      <c r="F2683" s="8">
        <f>+(D2683-E2683)*0.8*-1</f>
        <v>-103936</v>
      </c>
      <c r="G2683" s="9">
        <f>+F2683+D2683</f>
        <v>221984</v>
      </c>
      <c r="H2683" s="10">
        <v>4.3200000000000002E-2</v>
      </c>
      <c r="I2683" s="10">
        <v>3.8859999999999999E-2</v>
      </c>
      <c r="J2683" s="8">
        <f>+H2683*E2683</f>
        <v>8467.2000000000007</v>
      </c>
      <c r="K2683" s="8">
        <f>+G2683*I2683</f>
        <v>8626.2982400000001</v>
      </c>
      <c r="L2683" s="11">
        <f>+K2683-J2683</f>
        <v>159.09823999999935</v>
      </c>
    </row>
    <row r="2684" spans="1:12" x14ac:dyDescent="0.25">
      <c r="A2684" s="6">
        <v>117</v>
      </c>
      <c r="B2684" s="6" t="s">
        <v>88</v>
      </c>
      <c r="C2684" s="6" t="str">
        <f>A2684&amp;B2684</f>
        <v>117HAROLD AVE</v>
      </c>
      <c r="D2684" s="7">
        <v>206430</v>
      </c>
      <c r="E2684" s="7">
        <v>146510</v>
      </c>
      <c r="F2684" s="8">
        <f>+(D2684-E2684)*0.8*-1</f>
        <v>-47936</v>
      </c>
      <c r="G2684" s="9">
        <f>+F2684+D2684</f>
        <v>158494</v>
      </c>
      <c r="H2684" s="10">
        <v>4.3200000000000002E-2</v>
      </c>
      <c r="I2684" s="10">
        <v>3.8859999999999999E-2</v>
      </c>
      <c r="J2684" s="8">
        <f>+H2684*E2684</f>
        <v>6329.232</v>
      </c>
      <c r="K2684" s="8">
        <f>+G2684*I2684</f>
        <v>6159.0768399999997</v>
      </c>
      <c r="L2684" s="11">
        <f>+K2684-J2684</f>
        <v>-170.15516000000025</v>
      </c>
    </row>
    <row r="2685" spans="1:12" x14ac:dyDescent="0.25">
      <c r="A2685" s="6">
        <v>117</v>
      </c>
      <c r="B2685" s="6" t="s">
        <v>91</v>
      </c>
      <c r="C2685" s="6" t="str">
        <f>A2685&amp;B2685</f>
        <v>117HAWTHORNE AVE</v>
      </c>
      <c r="D2685" s="7">
        <v>260960</v>
      </c>
      <c r="E2685" s="7">
        <v>144270</v>
      </c>
      <c r="F2685" s="8">
        <f>+(D2685-E2685)*0.8*-1</f>
        <v>-93352</v>
      </c>
      <c r="G2685" s="9">
        <f>+F2685+D2685</f>
        <v>167608</v>
      </c>
      <c r="H2685" s="10">
        <v>4.3200000000000002E-2</v>
      </c>
      <c r="I2685" s="10">
        <v>3.8859999999999999E-2</v>
      </c>
      <c r="J2685" s="8">
        <f>+H2685*E2685</f>
        <v>6232.4639999999999</v>
      </c>
      <c r="K2685" s="8">
        <f>+G2685*I2685</f>
        <v>6513.2468799999997</v>
      </c>
      <c r="L2685" s="11">
        <f>+K2685-J2685</f>
        <v>280.78287999999975</v>
      </c>
    </row>
    <row r="2686" spans="1:12" x14ac:dyDescent="0.25">
      <c r="A2686" s="6">
        <v>117</v>
      </c>
      <c r="B2686" s="6" t="s">
        <v>198</v>
      </c>
      <c r="C2686" s="6" t="str">
        <f>A2686&amp;B2686</f>
        <v>117ORANGEWOOD EAST</v>
      </c>
      <c r="D2686" s="7">
        <v>187180</v>
      </c>
      <c r="E2686" s="7">
        <v>102060</v>
      </c>
      <c r="F2686" s="8">
        <f>+(D2686-E2686)*0.8*-1</f>
        <v>-68096</v>
      </c>
      <c r="G2686" s="9">
        <f>+F2686+D2686</f>
        <v>119084</v>
      </c>
      <c r="H2686" s="10">
        <v>4.3200000000000002E-2</v>
      </c>
      <c r="I2686" s="10">
        <v>3.8859999999999999E-2</v>
      </c>
      <c r="J2686" s="8">
        <f>+H2686*E2686</f>
        <v>4408.9920000000002</v>
      </c>
      <c r="K2686" s="8">
        <f>+G2686*I2686</f>
        <v>4627.6042399999997</v>
      </c>
      <c r="L2686" s="11">
        <f>+K2686-J2686</f>
        <v>218.61223999999947</v>
      </c>
    </row>
    <row r="2687" spans="1:12" x14ac:dyDescent="0.25">
      <c r="A2687" s="6">
        <v>117</v>
      </c>
      <c r="B2687" s="6" t="s">
        <v>201</v>
      </c>
      <c r="C2687" s="6" t="str">
        <f>A2687&amp;B2687</f>
        <v>117PARK AVE</v>
      </c>
      <c r="D2687" s="7">
        <v>176050</v>
      </c>
      <c r="E2687" s="7">
        <v>126140</v>
      </c>
      <c r="F2687" s="8">
        <f>+(D2687-E2687)*0.8*-1</f>
        <v>-39928</v>
      </c>
      <c r="G2687" s="9">
        <f>+F2687+D2687</f>
        <v>136122</v>
      </c>
      <c r="H2687" s="10">
        <v>4.3200000000000002E-2</v>
      </c>
      <c r="I2687" s="10">
        <v>3.8859999999999999E-2</v>
      </c>
      <c r="J2687" s="8">
        <f>+H2687*E2687</f>
        <v>5449.2480000000005</v>
      </c>
      <c r="K2687" s="8">
        <f>+G2687*I2687</f>
        <v>5289.7009200000002</v>
      </c>
      <c r="L2687" s="11">
        <f>+K2687-J2687</f>
        <v>-159.54708000000028</v>
      </c>
    </row>
    <row r="2688" spans="1:12" x14ac:dyDescent="0.25">
      <c r="A2688" s="6">
        <v>117</v>
      </c>
      <c r="B2688" s="6" t="s">
        <v>236</v>
      </c>
      <c r="C2688" s="6" t="str">
        <f>A2688&amp;B2688</f>
        <v>117SUNSET DR</v>
      </c>
      <c r="D2688" s="7">
        <v>175980</v>
      </c>
      <c r="E2688" s="7">
        <v>112140</v>
      </c>
      <c r="F2688" s="8">
        <f>+(D2688-E2688)*0.8*-1</f>
        <v>-51072</v>
      </c>
      <c r="G2688" s="9">
        <f>+F2688+D2688</f>
        <v>124908</v>
      </c>
      <c r="H2688" s="10">
        <v>4.3200000000000002E-2</v>
      </c>
      <c r="I2688" s="10">
        <v>3.8859999999999999E-2</v>
      </c>
      <c r="J2688" s="8">
        <f>+H2688*E2688</f>
        <v>4844.4480000000003</v>
      </c>
      <c r="K2688" s="8">
        <f>+G2688*I2688</f>
        <v>4853.9248799999996</v>
      </c>
      <c r="L2688" s="11">
        <f>+K2688-J2688</f>
        <v>9.4768799999992552</v>
      </c>
    </row>
    <row r="2689" spans="1:12" x14ac:dyDescent="0.25">
      <c r="A2689" s="6">
        <v>118</v>
      </c>
      <c r="B2689" s="6" t="s">
        <v>6</v>
      </c>
      <c r="C2689" s="6" t="str">
        <f>A2689&amp;B2689</f>
        <v>118ATWATER AVE</v>
      </c>
      <c r="D2689" s="7">
        <v>279650</v>
      </c>
      <c r="E2689" s="7">
        <v>179620</v>
      </c>
      <c r="F2689" s="8">
        <f>+(D2689-E2689)*0.8*-1</f>
        <v>-80024</v>
      </c>
      <c r="G2689" s="9">
        <f>+F2689+D2689</f>
        <v>199626</v>
      </c>
      <c r="H2689" s="10">
        <v>4.3200000000000002E-2</v>
      </c>
      <c r="I2689" s="10">
        <v>3.8859999999999999E-2</v>
      </c>
      <c r="J2689" s="8">
        <f>+H2689*E2689</f>
        <v>7759.5840000000007</v>
      </c>
      <c r="K2689" s="8">
        <f>+G2689*I2689</f>
        <v>7757.4663599999994</v>
      </c>
      <c r="L2689" s="11">
        <f>+K2689-J2689</f>
        <v>-2.1176400000013018</v>
      </c>
    </row>
    <row r="2690" spans="1:12" x14ac:dyDescent="0.25">
      <c r="A2690" s="6">
        <v>118</v>
      </c>
      <c r="B2690" s="6" t="s">
        <v>17</v>
      </c>
      <c r="C2690" s="6" t="str">
        <f>A2690&amp;B2690</f>
        <v>118BRADLEY TERR</v>
      </c>
      <c r="D2690" s="7">
        <v>165410</v>
      </c>
      <c r="E2690" s="7">
        <v>110670</v>
      </c>
      <c r="F2690" s="8">
        <f>+(D2690-E2690)*0.8*-1</f>
        <v>-43792</v>
      </c>
      <c r="G2690" s="9">
        <f>+F2690+D2690</f>
        <v>121618</v>
      </c>
      <c r="H2690" s="10">
        <v>4.3200000000000002E-2</v>
      </c>
      <c r="I2690" s="10">
        <v>3.8859999999999999E-2</v>
      </c>
      <c r="J2690" s="8">
        <f>+H2690*E2690</f>
        <v>4780.9440000000004</v>
      </c>
      <c r="K2690" s="8">
        <f>+G2690*I2690</f>
        <v>4726.0754799999995</v>
      </c>
      <c r="L2690" s="11">
        <f>+K2690-J2690</f>
        <v>-54.868520000000899</v>
      </c>
    </row>
    <row r="2691" spans="1:12" x14ac:dyDescent="0.25">
      <c r="A2691" s="6">
        <v>118</v>
      </c>
      <c r="B2691" s="6" t="s">
        <v>48</v>
      </c>
      <c r="C2691" s="6" t="str">
        <f>A2691&amp;B2691</f>
        <v>118DAVID HUMPHREYS</v>
      </c>
      <c r="D2691" s="7">
        <v>246820</v>
      </c>
      <c r="E2691" s="7">
        <v>156870</v>
      </c>
      <c r="F2691" s="8">
        <f>+(D2691-E2691)*0.8*-1</f>
        <v>-71960</v>
      </c>
      <c r="G2691" s="9">
        <f>+F2691+D2691</f>
        <v>174860</v>
      </c>
      <c r="H2691" s="10">
        <v>4.3200000000000002E-2</v>
      </c>
      <c r="I2691" s="10">
        <v>3.8859999999999999E-2</v>
      </c>
      <c r="J2691" s="8">
        <f>+H2691*E2691</f>
        <v>6776.7840000000006</v>
      </c>
      <c r="K2691" s="8">
        <f>+G2691*I2691</f>
        <v>6795.0595999999996</v>
      </c>
      <c r="L2691" s="11">
        <f>+K2691-J2691</f>
        <v>18.275599999999031</v>
      </c>
    </row>
    <row r="2692" spans="1:12" x14ac:dyDescent="0.25">
      <c r="A2692" s="6">
        <v>118</v>
      </c>
      <c r="B2692" s="6" t="s">
        <v>54</v>
      </c>
      <c r="C2692" s="6" t="str">
        <f>A2692&amp;B2692</f>
        <v>118DIRIENZO HTS</v>
      </c>
      <c r="D2692" s="7">
        <v>268730</v>
      </c>
      <c r="E2692" s="7">
        <v>147000</v>
      </c>
      <c r="F2692" s="8">
        <f>+(D2692-E2692)*0.8*-1</f>
        <v>-97384</v>
      </c>
      <c r="G2692" s="9">
        <f>+F2692+D2692</f>
        <v>171346</v>
      </c>
      <c r="H2692" s="10">
        <v>4.3200000000000002E-2</v>
      </c>
      <c r="I2692" s="10">
        <v>3.8859999999999999E-2</v>
      </c>
      <c r="J2692" s="8">
        <f>+H2692*E2692</f>
        <v>6350.4000000000005</v>
      </c>
      <c r="K2692" s="8">
        <f>+G2692*I2692</f>
        <v>6658.5055599999996</v>
      </c>
      <c r="L2692" s="11">
        <f>+K2692-J2692</f>
        <v>308.10555999999906</v>
      </c>
    </row>
    <row r="2693" spans="1:12" x14ac:dyDescent="0.25">
      <c r="A2693" s="6">
        <v>118</v>
      </c>
      <c r="B2693" s="6" t="s">
        <v>88</v>
      </c>
      <c r="C2693" s="6" t="str">
        <f>A2693&amp;B2693</f>
        <v>118HAROLD AVE</v>
      </c>
      <c r="D2693" s="7">
        <v>248430</v>
      </c>
      <c r="E2693" s="7">
        <v>148470</v>
      </c>
      <c r="F2693" s="8">
        <f>+(D2693-E2693)*0.8*-1</f>
        <v>-79968</v>
      </c>
      <c r="G2693" s="9">
        <f>+F2693+D2693</f>
        <v>168462</v>
      </c>
      <c r="H2693" s="10">
        <v>4.3200000000000002E-2</v>
      </c>
      <c r="I2693" s="10">
        <v>3.8859999999999999E-2</v>
      </c>
      <c r="J2693" s="8">
        <f>+H2693*E2693</f>
        <v>6413.9040000000005</v>
      </c>
      <c r="K2693" s="8">
        <f>+G2693*I2693</f>
        <v>6546.4333200000001</v>
      </c>
      <c r="L2693" s="11">
        <f>+K2693-J2693</f>
        <v>132.52931999999964</v>
      </c>
    </row>
    <row r="2694" spans="1:12" x14ac:dyDescent="0.25">
      <c r="A2694" s="6">
        <v>118</v>
      </c>
      <c r="B2694" s="6" t="s">
        <v>90</v>
      </c>
      <c r="C2694" s="6" t="str">
        <f>A2694&amp;B2694</f>
        <v>118HAWKINS ST</v>
      </c>
      <c r="D2694" s="7">
        <v>165060</v>
      </c>
      <c r="E2694" s="7">
        <v>93660</v>
      </c>
      <c r="F2694" s="8">
        <f>+(D2694-E2694)*0.8*-1</f>
        <v>-57120</v>
      </c>
      <c r="G2694" s="9">
        <f>+F2694+D2694</f>
        <v>107940</v>
      </c>
      <c r="H2694" s="10">
        <v>4.3200000000000002E-2</v>
      </c>
      <c r="I2694" s="10">
        <v>3.8859999999999999E-2</v>
      </c>
      <c r="J2694" s="8">
        <f>+H2694*E2694</f>
        <v>4046.1120000000001</v>
      </c>
      <c r="K2694" s="8">
        <f>+G2694*I2694</f>
        <v>4194.5483999999997</v>
      </c>
      <c r="L2694" s="11">
        <f>+K2694-J2694</f>
        <v>148.43639999999959</v>
      </c>
    </row>
    <row r="2695" spans="1:12" x14ac:dyDescent="0.25">
      <c r="A2695" s="6">
        <v>118</v>
      </c>
      <c r="B2695" s="6" t="s">
        <v>94</v>
      </c>
      <c r="C2695" s="6" t="str">
        <f>A2695&amp;B2695</f>
        <v>118HIGH ST</v>
      </c>
      <c r="D2695" s="7">
        <v>248640</v>
      </c>
      <c r="E2695" s="7">
        <v>162190</v>
      </c>
      <c r="F2695" s="8">
        <f>+(D2695-E2695)*0.8*-1</f>
        <v>-69160</v>
      </c>
      <c r="G2695" s="9">
        <f>+F2695+D2695</f>
        <v>179480</v>
      </c>
      <c r="H2695" s="10">
        <v>4.3200000000000002E-2</v>
      </c>
      <c r="I2695" s="10">
        <v>3.8859999999999999E-2</v>
      </c>
      <c r="J2695" s="8">
        <f>+H2695*E2695</f>
        <v>7006.6080000000002</v>
      </c>
      <c r="K2695" s="8">
        <f>+G2695*I2695</f>
        <v>6974.5927999999994</v>
      </c>
      <c r="L2695" s="11">
        <f>+K2695-J2695</f>
        <v>-32.015200000000732</v>
      </c>
    </row>
    <row r="2696" spans="1:12" x14ac:dyDescent="0.25">
      <c r="A2696" s="6">
        <v>118</v>
      </c>
      <c r="B2696" s="6" t="s">
        <v>190</v>
      </c>
      <c r="C2696" s="6" t="str">
        <f>A2696&amp;B2696</f>
        <v>118NEW HAVEN AVE</v>
      </c>
      <c r="D2696" s="7">
        <v>297430</v>
      </c>
      <c r="E2696" s="7">
        <v>168420</v>
      </c>
      <c r="F2696" s="8">
        <f>+(D2696-E2696)*0.8*-1</f>
        <v>-103208</v>
      </c>
      <c r="G2696" s="9">
        <f>+F2696+D2696</f>
        <v>194222</v>
      </c>
      <c r="H2696" s="10">
        <v>4.3200000000000002E-2</v>
      </c>
      <c r="I2696" s="10">
        <v>3.8859999999999999E-2</v>
      </c>
      <c r="J2696" s="8">
        <f>+H2696*E2696</f>
        <v>7275.7440000000006</v>
      </c>
      <c r="K2696" s="8">
        <f>+G2696*I2696</f>
        <v>7547.4669199999998</v>
      </c>
      <c r="L2696" s="11">
        <f>+K2696-J2696</f>
        <v>271.72291999999925</v>
      </c>
    </row>
    <row r="2697" spans="1:12" x14ac:dyDescent="0.25">
      <c r="A2697" s="6">
        <v>118</v>
      </c>
      <c r="B2697" s="6" t="s">
        <v>198</v>
      </c>
      <c r="C2697" s="6" t="str">
        <f>A2697&amp;B2697</f>
        <v>118ORANGEWOOD EAST</v>
      </c>
      <c r="D2697" s="7">
        <v>189420</v>
      </c>
      <c r="E2697" s="7">
        <v>116410</v>
      </c>
      <c r="F2697" s="8">
        <f>+(D2697-E2697)*0.8*-1</f>
        <v>-58408</v>
      </c>
      <c r="G2697" s="9">
        <f>+F2697+D2697</f>
        <v>131012</v>
      </c>
      <c r="H2697" s="10">
        <v>4.3200000000000002E-2</v>
      </c>
      <c r="I2697" s="10">
        <v>3.8859999999999999E-2</v>
      </c>
      <c r="J2697" s="8">
        <f>+H2697*E2697</f>
        <v>5028.9120000000003</v>
      </c>
      <c r="K2697" s="8">
        <f>+G2697*I2697</f>
        <v>5091.1263199999994</v>
      </c>
      <c r="L2697" s="11">
        <f>+K2697-J2697</f>
        <v>62.214319999999134</v>
      </c>
    </row>
    <row r="2698" spans="1:12" x14ac:dyDescent="0.25">
      <c r="A2698" s="6">
        <v>118</v>
      </c>
      <c r="B2698" s="6" t="s">
        <v>201</v>
      </c>
      <c r="C2698" s="6" t="str">
        <f>A2698&amp;B2698</f>
        <v>118PARK AVE</v>
      </c>
      <c r="D2698" s="7">
        <v>138110</v>
      </c>
      <c r="E2698" s="7">
        <v>89670</v>
      </c>
      <c r="F2698" s="8">
        <f>+(D2698-E2698)*0.8*-1</f>
        <v>-38752</v>
      </c>
      <c r="G2698" s="9">
        <f>+F2698+D2698</f>
        <v>99358</v>
      </c>
      <c r="H2698" s="10">
        <v>4.3200000000000002E-2</v>
      </c>
      <c r="I2698" s="10">
        <v>3.8859999999999999E-2</v>
      </c>
      <c r="J2698" s="8">
        <f>+H2698*E2698</f>
        <v>3873.7440000000001</v>
      </c>
      <c r="K2698" s="8">
        <f>+G2698*I2698</f>
        <v>3861.05188</v>
      </c>
      <c r="L2698" s="11">
        <f>+K2698-J2698</f>
        <v>-12.692120000000159</v>
      </c>
    </row>
    <row r="2699" spans="1:12" x14ac:dyDescent="0.25">
      <c r="A2699" s="6">
        <v>118</v>
      </c>
      <c r="B2699" s="6" t="s">
        <v>226</v>
      </c>
      <c r="C2699" s="6" t="str">
        <f>A2699&amp;B2699</f>
        <v>118SMITH ST</v>
      </c>
      <c r="D2699" s="7">
        <v>135800</v>
      </c>
      <c r="E2699" s="7">
        <v>95130</v>
      </c>
      <c r="F2699" s="8">
        <f>+(D2699-E2699)*0.8*-1</f>
        <v>-32536</v>
      </c>
      <c r="G2699" s="9">
        <f>+F2699+D2699</f>
        <v>103264</v>
      </c>
      <c r="H2699" s="10">
        <v>4.3200000000000002E-2</v>
      </c>
      <c r="I2699" s="10">
        <v>3.8859999999999999E-2</v>
      </c>
      <c r="J2699" s="8">
        <f>+H2699*E2699</f>
        <v>4109.616</v>
      </c>
      <c r="K2699" s="8">
        <f>+G2699*I2699</f>
        <v>4012.8390399999998</v>
      </c>
      <c r="L2699" s="11">
        <f>+K2699-J2699</f>
        <v>-96.776960000000145</v>
      </c>
    </row>
    <row r="2700" spans="1:12" x14ac:dyDescent="0.25">
      <c r="A2700" s="6">
        <v>118</v>
      </c>
      <c r="B2700" s="6" t="s">
        <v>236</v>
      </c>
      <c r="C2700" s="6" t="str">
        <f>A2700&amp;B2700</f>
        <v>118SUNSET DR</v>
      </c>
      <c r="D2700" s="7">
        <v>298970</v>
      </c>
      <c r="E2700" s="7">
        <v>199430</v>
      </c>
      <c r="F2700" s="8">
        <f>+(D2700-E2700)*0.8*-1</f>
        <v>-79632</v>
      </c>
      <c r="G2700" s="9">
        <f>+F2700+D2700</f>
        <v>219338</v>
      </c>
      <c r="H2700" s="10">
        <v>4.3200000000000002E-2</v>
      </c>
      <c r="I2700" s="10">
        <v>3.8859999999999999E-2</v>
      </c>
      <c r="J2700" s="8">
        <f>+H2700*E2700</f>
        <v>8615.3760000000002</v>
      </c>
      <c r="K2700" s="8">
        <f>+G2700*I2700</f>
        <v>8523.4746799999994</v>
      </c>
      <c r="L2700" s="11">
        <f>+K2700-J2700</f>
        <v>-91.901320000000851</v>
      </c>
    </row>
    <row r="2701" spans="1:12" x14ac:dyDescent="0.25">
      <c r="A2701" s="6">
        <v>119</v>
      </c>
      <c r="B2701" s="6" t="s">
        <v>90</v>
      </c>
      <c r="C2701" s="6" t="str">
        <f>A2701&amp;B2701</f>
        <v>119HAWKINS ST</v>
      </c>
      <c r="D2701" s="7">
        <v>527590</v>
      </c>
      <c r="E2701" s="7">
        <v>347970</v>
      </c>
      <c r="F2701" s="8">
        <f>+(D2701-E2701)*0.8*-1</f>
        <v>-143696</v>
      </c>
      <c r="G2701" s="9">
        <f>+F2701+D2701</f>
        <v>383894</v>
      </c>
      <c r="H2701" s="10">
        <v>4.3200000000000002E-2</v>
      </c>
      <c r="I2701" s="10">
        <v>3.8859999999999999E-2</v>
      </c>
      <c r="J2701" s="8">
        <f>+H2701*E2701</f>
        <v>15032.304</v>
      </c>
      <c r="K2701" s="8">
        <f>+G2701*I2701</f>
        <v>14918.12084</v>
      </c>
      <c r="L2701" s="11">
        <f>+K2701-J2701</f>
        <v>-114.1831600000005</v>
      </c>
    </row>
    <row r="2702" spans="1:12" x14ac:dyDescent="0.25">
      <c r="A2702" s="6">
        <v>119</v>
      </c>
      <c r="B2702" s="6" t="s">
        <v>94</v>
      </c>
      <c r="C2702" s="6" t="str">
        <f>A2702&amp;B2702</f>
        <v>119HIGH ST</v>
      </c>
      <c r="D2702" s="7">
        <v>257950</v>
      </c>
      <c r="E2702" s="7">
        <v>174160</v>
      </c>
      <c r="F2702" s="8">
        <f>+(D2702-E2702)*0.8*-1</f>
        <v>-67032</v>
      </c>
      <c r="G2702" s="9">
        <f>+F2702+D2702</f>
        <v>190918</v>
      </c>
      <c r="H2702" s="10">
        <v>4.3200000000000002E-2</v>
      </c>
      <c r="I2702" s="10">
        <v>3.8859999999999999E-2</v>
      </c>
      <c r="J2702" s="8">
        <f>+H2702*E2702</f>
        <v>7523.7120000000004</v>
      </c>
      <c r="K2702" s="8">
        <f>+G2702*I2702</f>
        <v>7419.07348</v>
      </c>
      <c r="L2702" s="11">
        <f>+K2702-J2702</f>
        <v>-104.63852000000043</v>
      </c>
    </row>
    <row r="2703" spans="1:12" x14ac:dyDescent="0.25">
      <c r="A2703" s="6">
        <v>119</v>
      </c>
      <c r="B2703" s="6" t="s">
        <v>198</v>
      </c>
      <c r="C2703" s="6" t="str">
        <f>A2703&amp;B2703</f>
        <v>119ORANGEWOOD EAST</v>
      </c>
      <c r="D2703" s="7">
        <v>204820</v>
      </c>
      <c r="E2703" s="7">
        <v>122150</v>
      </c>
      <c r="F2703" s="8">
        <f>+(D2703-E2703)*0.8*-1</f>
        <v>-66136</v>
      </c>
      <c r="G2703" s="9">
        <f>+F2703+D2703</f>
        <v>138684</v>
      </c>
      <c r="H2703" s="10">
        <v>4.3200000000000002E-2</v>
      </c>
      <c r="I2703" s="10">
        <v>3.8859999999999999E-2</v>
      </c>
      <c r="J2703" s="8">
        <f>+H2703*E2703</f>
        <v>5276.88</v>
      </c>
      <c r="K2703" s="8">
        <f>+G2703*I2703</f>
        <v>5389.2602399999996</v>
      </c>
      <c r="L2703" s="11">
        <f>+K2703-J2703</f>
        <v>112.3802399999995</v>
      </c>
    </row>
    <row r="2704" spans="1:12" x14ac:dyDescent="0.25">
      <c r="A2704" s="6">
        <v>119</v>
      </c>
      <c r="B2704" s="6" t="s">
        <v>201</v>
      </c>
      <c r="C2704" s="6" t="str">
        <f>A2704&amp;B2704</f>
        <v>119PARK AVE</v>
      </c>
      <c r="D2704" s="7">
        <v>179480</v>
      </c>
      <c r="E2704" s="7">
        <v>126840</v>
      </c>
      <c r="F2704" s="8">
        <f>+(D2704-E2704)*0.8*-1</f>
        <v>-42112</v>
      </c>
      <c r="G2704" s="9">
        <f>+F2704+D2704</f>
        <v>137368</v>
      </c>
      <c r="H2704" s="10">
        <v>4.3200000000000002E-2</v>
      </c>
      <c r="I2704" s="10">
        <v>3.8859999999999999E-2</v>
      </c>
      <c r="J2704" s="8">
        <f>+H2704*E2704</f>
        <v>5479.4880000000003</v>
      </c>
      <c r="K2704" s="8">
        <f>+G2704*I2704</f>
        <v>5338.1204799999996</v>
      </c>
      <c r="L2704" s="11">
        <f>+K2704-J2704</f>
        <v>-141.3675200000007</v>
      </c>
    </row>
    <row r="2705" spans="1:12" x14ac:dyDescent="0.25">
      <c r="A2705" s="6">
        <v>119</v>
      </c>
      <c r="B2705" s="6" t="s">
        <v>207</v>
      </c>
      <c r="C2705" s="6" t="str">
        <f>A2705&amp;B2705</f>
        <v>119PLEASANT VIEW RD</v>
      </c>
      <c r="D2705" s="7">
        <v>215950</v>
      </c>
      <c r="E2705" s="7">
        <v>153860</v>
      </c>
      <c r="F2705" s="8">
        <f>+(D2705-E2705)*0.8*-1</f>
        <v>-49672</v>
      </c>
      <c r="G2705" s="9">
        <f>+F2705+D2705</f>
        <v>166278</v>
      </c>
      <c r="H2705" s="10">
        <v>4.3200000000000002E-2</v>
      </c>
      <c r="I2705" s="10">
        <v>3.8859999999999999E-2</v>
      </c>
      <c r="J2705" s="8">
        <f>+H2705*E2705</f>
        <v>6646.7520000000004</v>
      </c>
      <c r="K2705" s="8">
        <f>+G2705*I2705</f>
        <v>6461.5630799999999</v>
      </c>
      <c r="L2705" s="11">
        <f>+K2705-J2705</f>
        <v>-185.18892000000051</v>
      </c>
    </row>
    <row r="2706" spans="1:12" x14ac:dyDescent="0.25">
      <c r="A2706" s="6">
        <v>120</v>
      </c>
      <c r="B2706" s="6" t="s">
        <v>6</v>
      </c>
      <c r="C2706" s="6" t="str">
        <f>A2706&amp;B2706</f>
        <v>120ATWATER AVE</v>
      </c>
      <c r="D2706" s="7">
        <v>373800</v>
      </c>
      <c r="E2706" s="7">
        <v>191380</v>
      </c>
      <c r="F2706" s="8">
        <f>+(D2706-E2706)*0.8*-1</f>
        <v>-145936</v>
      </c>
      <c r="G2706" s="9">
        <f>+F2706+D2706</f>
        <v>227864</v>
      </c>
      <c r="H2706" s="10">
        <v>4.3200000000000002E-2</v>
      </c>
      <c r="I2706" s="10">
        <v>3.8859999999999999E-2</v>
      </c>
      <c r="J2706" s="8">
        <f>+H2706*E2706</f>
        <v>8267.616</v>
      </c>
      <c r="K2706" s="8">
        <f>+G2706*I2706</f>
        <v>8854.7950399999991</v>
      </c>
      <c r="L2706" s="11">
        <f>+K2706-J2706</f>
        <v>587.17903999999908</v>
      </c>
    </row>
    <row r="2707" spans="1:12" x14ac:dyDescent="0.25">
      <c r="A2707" s="6">
        <v>120</v>
      </c>
      <c r="B2707" s="6" t="s">
        <v>23</v>
      </c>
      <c r="C2707" s="6" t="str">
        <f>A2707&amp;B2707</f>
        <v>120CAMPTOWN AVE</v>
      </c>
      <c r="D2707" s="7">
        <v>160930</v>
      </c>
      <c r="E2707" s="7">
        <v>79730</v>
      </c>
      <c r="F2707" s="8">
        <f>+(D2707-E2707)*0.8*-1</f>
        <v>-64960</v>
      </c>
      <c r="G2707" s="9">
        <f>+F2707+D2707</f>
        <v>95970</v>
      </c>
      <c r="H2707" s="10">
        <v>4.3200000000000002E-2</v>
      </c>
      <c r="I2707" s="10">
        <v>3.8859999999999999E-2</v>
      </c>
      <c r="J2707" s="8">
        <f>+H2707*E2707</f>
        <v>3444.3360000000002</v>
      </c>
      <c r="K2707" s="8">
        <f>+G2707*I2707</f>
        <v>3729.3941999999997</v>
      </c>
      <c r="L2707" s="11">
        <f>+K2707-J2707</f>
        <v>285.05819999999949</v>
      </c>
    </row>
    <row r="2708" spans="1:12" x14ac:dyDescent="0.25">
      <c r="A2708" s="6">
        <v>120</v>
      </c>
      <c r="B2708" s="6" t="s">
        <v>66</v>
      </c>
      <c r="C2708" s="6" t="str">
        <f>A2708&amp;B2708</f>
        <v>120EMMETT AVE</v>
      </c>
      <c r="D2708" s="7">
        <v>195440</v>
      </c>
      <c r="E2708" s="7">
        <v>117740</v>
      </c>
      <c r="F2708" s="8">
        <f>+(D2708-E2708)*0.8*-1</f>
        <v>-62160</v>
      </c>
      <c r="G2708" s="9">
        <f>+F2708+D2708</f>
        <v>133280</v>
      </c>
      <c r="H2708" s="10">
        <v>4.3200000000000002E-2</v>
      </c>
      <c r="I2708" s="10">
        <v>3.8859999999999999E-2</v>
      </c>
      <c r="J2708" s="8">
        <f>+H2708*E2708</f>
        <v>5086.3680000000004</v>
      </c>
      <c r="K2708" s="8">
        <f>+G2708*I2708</f>
        <v>5179.2608</v>
      </c>
      <c r="L2708" s="11">
        <f>+K2708-J2708</f>
        <v>92.892799999999625</v>
      </c>
    </row>
    <row r="2709" spans="1:12" x14ac:dyDescent="0.25">
      <c r="A2709" s="6">
        <v>120</v>
      </c>
      <c r="B2709" s="6" t="s">
        <v>94</v>
      </c>
      <c r="C2709" s="6" t="str">
        <f>A2709&amp;B2709</f>
        <v>120HIGH ST</v>
      </c>
      <c r="D2709" s="7">
        <v>255780</v>
      </c>
      <c r="E2709" s="7">
        <v>164850</v>
      </c>
      <c r="F2709" s="8">
        <f>+(D2709-E2709)*0.8*-1</f>
        <v>-72744</v>
      </c>
      <c r="G2709" s="9">
        <f>+F2709+D2709</f>
        <v>183036</v>
      </c>
      <c r="H2709" s="10">
        <v>4.3200000000000002E-2</v>
      </c>
      <c r="I2709" s="10">
        <v>3.8859999999999999E-2</v>
      </c>
      <c r="J2709" s="8">
        <f>+H2709*E2709</f>
        <v>7121.52</v>
      </c>
      <c r="K2709" s="8">
        <f>+G2709*I2709</f>
        <v>7112.7789599999996</v>
      </c>
      <c r="L2709" s="11">
        <f>+K2709-J2709</f>
        <v>-8.741040000000794</v>
      </c>
    </row>
    <row r="2710" spans="1:12" x14ac:dyDescent="0.25">
      <c r="A2710" s="6">
        <v>120</v>
      </c>
      <c r="B2710" s="6" t="s">
        <v>180</v>
      </c>
      <c r="C2710" s="6" t="str">
        <f>A2710&amp;B2710</f>
        <v>120MARSHALL LANE</v>
      </c>
      <c r="D2710" s="7">
        <v>235550</v>
      </c>
      <c r="E2710" s="7">
        <v>145040</v>
      </c>
      <c r="F2710" s="8">
        <f>+(D2710-E2710)*0.8*-1</f>
        <v>-72408</v>
      </c>
      <c r="G2710" s="9">
        <f>+F2710+D2710</f>
        <v>163142</v>
      </c>
      <c r="H2710" s="10">
        <v>4.3200000000000002E-2</v>
      </c>
      <c r="I2710" s="10">
        <v>3.8859999999999999E-2</v>
      </c>
      <c r="J2710" s="8">
        <f>+H2710*E2710</f>
        <v>6265.7280000000001</v>
      </c>
      <c r="K2710" s="8">
        <f>+G2710*I2710</f>
        <v>6339.69812</v>
      </c>
      <c r="L2710" s="11">
        <f>+K2710-J2710</f>
        <v>73.970119999999952</v>
      </c>
    </row>
    <row r="2711" spans="1:12" x14ac:dyDescent="0.25">
      <c r="A2711" s="6">
        <v>120</v>
      </c>
      <c r="B2711" s="6" t="s">
        <v>198</v>
      </c>
      <c r="C2711" s="6" t="str">
        <f>A2711&amp;B2711</f>
        <v>120ORANGEWOOD EAST</v>
      </c>
      <c r="D2711" s="7">
        <v>195790</v>
      </c>
      <c r="E2711" s="7">
        <v>115710</v>
      </c>
      <c r="F2711" s="8">
        <f>+(D2711-E2711)*0.8*-1</f>
        <v>-64064</v>
      </c>
      <c r="G2711" s="9">
        <f>+F2711+D2711</f>
        <v>131726</v>
      </c>
      <c r="H2711" s="10">
        <v>4.3200000000000002E-2</v>
      </c>
      <c r="I2711" s="10">
        <v>3.8859999999999999E-2</v>
      </c>
      <c r="J2711" s="8">
        <f>+H2711*E2711</f>
        <v>4998.6720000000005</v>
      </c>
      <c r="K2711" s="8">
        <f>+G2711*I2711</f>
        <v>5118.8723599999994</v>
      </c>
      <c r="L2711" s="11">
        <f>+K2711-J2711</f>
        <v>120.20035999999891</v>
      </c>
    </row>
    <row r="2712" spans="1:12" x14ac:dyDescent="0.25">
      <c r="A2712" s="6">
        <v>120</v>
      </c>
      <c r="B2712" s="6" t="s">
        <v>201</v>
      </c>
      <c r="C2712" s="6" t="str">
        <f>A2712&amp;B2712</f>
        <v>120PARK AVE</v>
      </c>
      <c r="D2712" s="7">
        <v>216720</v>
      </c>
      <c r="E2712" s="7">
        <v>121030</v>
      </c>
      <c r="F2712" s="8">
        <f>+(D2712-E2712)*0.8*-1</f>
        <v>-76552</v>
      </c>
      <c r="G2712" s="9">
        <f>+F2712+D2712</f>
        <v>140168</v>
      </c>
      <c r="H2712" s="10">
        <v>4.3200000000000002E-2</v>
      </c>
      <c r="I2712" s="10">
        <v>3.8859999999999999E-2</v>
      </c>
      <c r="J2712" s="8">
        <f>+H2712*E2712</f>
        <v>5228.4960000000001</v>
      </c>
      <c r="K2712" s="8">
        <f>+G2712*I2712</f>
        <v>5446.9284799999996</v>
      </c>
      <c r="L2712" s="11">
        <f>+K2712-J2712</f>
        <v>218.43247999999949</v>
      </c>
    </row>
    <row r="2713" spans="1:12" x14ac:dyDescent="0.25">
      <c r="A2713" s="6">
        <v>120</v>
      </c>
      <c r="B2713" s="6" t="s">
        <v>226</v>
      </c>
      <c r="C2713" s="6" t="str">
        <f>A2713&amp;B2713</f>
        <v>120SMITH ST</v>
      </c>
      <c r="D2713" s="7">
        <v>174230</v>
      </c>
      <c r="E2713" s="7">
        <v>126630</v>
      </c>
      <c r="F2713" s="8">
        <f>+(D2713-E2713)*0.8*-1</f>
        <v>-38080</v>
      </c>
      <c r="G2713" s="9">
        <f>+F2713+D2713</f>
        <v>136150</v>
      </c>
      <c r="H2713" s="10">
        <v>4.3200000000000002E-2</v>
      </c>
      <c r="I2713" s="10">
        <v>3.8859999999999999E-2</v>
      </c>
      <c r="J2713" s="8">
        <f>+H2713*E2713</f>
        <v>5470.4160000000002</v>
      </c>
      <c r="K2713" s="8">
        <f>+G2713*I2713</f>
        <v>5290.7889999999998</v>
      </c>
      <c r="L2713" s="11">
        <f>+K2713-J2713</f>
        <v>-179.62700000000041</v>
      </c>
    </row>
    <row r="2714" spans="1:12" x14ac:dyDescent="0.25">
      <c r="A2714" s="6">
        <v>121</v>
      </c>
      <c r="B2714" s="6" t="s">
        <v>17</v>
      </c>
      <c r="C2714" s="6" t="str">
        <f>A2714&amp;B2714</f>
        <v>121BRADLEY TERR</v>
      </c>
      <c r="D2714" s="7">
        <v>263620</v>
      </c>
      <c r="E2714" s="7">
        <v>163380</v>
      </c>
      <c r="F2714" s="8">
        <f>+(D2714-E2714)*0.8*-1</f>
        <v>-80192</v>
      </c>
      <c r="G2714" s="9">
        <f>+F2714+D2714</f>
        <v>183428</v>
      </c>
      <c r="H2714" s="10">
        <v>4.3200000000000002E-2</v>
      </c>
      <c r="I2714" s="10">
        <v>3.8859999999999999E-2</v>
      </c>
      <c r="J2714" s="8">
        <f>+H2714*E2714</f>
        <v>7058.0160000000005</v>
      </c>
      <c r="K2714" s="8">
        <f>+G2714*I2714</f>
        <v>7128.0120799999995</v>
      </c>
      <c r="L2714" s="11">
        <f>+K2714-J2714</f>
        <v>69.996079999998983</v>
      </c>
    </row>
    <row r="2715" spans="1:12" x14ac:dyDescent="0.25">
      <c r="A2715" s="6">
        <v>121</v>
      </c>
      <c r="B2715" s="6" t="s">
        <v>54</v>
      </c>
      <c r="C2715" s="6" t="str">
        <f>A2715&amp;B2715</f>
        <v>121DIRIENZO HTS</v>
      </c>
      <c r="D2715" s="7">
        <v>270130</v>
      </c>
      <c r="E2715" s="7">
        <v>146720</v>
      </c>
      <c r="F2715" s="8">
        <f>+(D2715-E2715)*0.8*-1</f>
        <v>-98728</v>
      </c>
      <c r="G2715" s="9">
        <f>+F2715+D2715</f>
        <v>171402</v>
      </c>
      <c r="H2715" s="10">
        <v>4.3200000000000002E-2</v>
      </c>
      <c r="I2715" s="10">
        <v>3.8859999999999999E-2</v>
      </c>
      <c r="J2715" s="8">
        <f>+H2715*E2715</f>
        <v>6338.3040000000001</v>
      </c>
      <c r="K2715" s="8">
        <f>+G2715*I2715</f>
        <v>6660.6817199999996</v>
      </c>
      <c r="L2715" s="11">
        <f>+K2715-J2715</f>
        <v>322.3777199999995</v>
      </c>
    </row>
    <row r="2716" spans="1:12" x14ac:dyDescent="0.25">
      <c r="A2716" s="6">
        <v>121</v>
      </c>
      <c r="B2716" s="6" t="s">
        <v>91</v>
      </c>
      <c r="C2716" s="6" t="str">
        <f>A2716&amp;B2716</f>
        <v>121HAWTHORNE AVE</v>
      </c>
      <c r="D2716" s="7">
        <v>233100</v>
      </c>
      <c r="E2716" s="7">
        <v>151970</v>
      </c>
      <c r="F2716" s="8">
        <f>+(D2716-E2716)*0.8*-1</f>
        <v>-64904</v>
      </c>
      <c r="G2716" s="9">
        <f>+F2716+D2716</f>
        <v>168196</v>
      </c>
      <c r="H2716" s="10">
        <v>4.3200000000000002E-2</v>
      </c>
      <c r="I2716" s="10">
        <v>3.8859999999999999E-2</v>
      </c>
      <c r="J2716" s="8">
        <f>+H2716*E2716</f>
        <v>6565.1040000000003</v>
      </c>
      <c r="K2716" s="8">
        <f>+G2716*I2716</f>
        <v>6536.09656</v>
      </c>
      <c r="L2716" s="11">
        <f>+K2716-J2716</f>
        <v>-29.007440000000315</v>
      </c>
    </row>
    <row r="2717" spans="1:12" x14ac:dyDescent="0.25">
      <c r="A2717" s="6">
        <v>121</v>
      </c>
      <c r="B2717" s="6" t="s">
        <v>189</v>
      </c>
      <c r="C2717" s="6" t="str">
        <f>A2717&amp;B2717</f>
        <v>121MT PLEASANT ST</v>
      </c>
      <c r="D2717" s="7">
        <v>174160</v>
      </c>
      <c r="E2717" s="7">
        <v>106050</v>
      </c>
      <c r="F2717" s="8">
        <f>+(D2717-E2717)*0.8*-1</f>
        <v>-54488</v>
      </c>
      <c r="G2717" s="9">
        <f>+F2717+D2717</f>
        <v>119672</v>
      </c>
      <c r="H2717" s="10">
        <v>4.3200000000000002E-2</v>
      </c>
      <c r="I2717" s="10">
        <v>3.8859999999999999E-2</v>
      </c>
      <c r="J2717" s="8">
        <f>+H2717*E2717</f>
        <v>4581.3600000000006</v>
      </c>
      <c r="K2717" s="8">
        <f>+G2717*I2717</f>
        <v>4650.4539199999999</v>
      </c>
      <c r="L2717" s="11">
        <f>+K2717-J2717</f>
        <v>69.093919999999343</v>
      </c>
    </row>
    <row r="2718" spans="1:12" x14ac:dyDescent="0.25">
      <c r="A2718" s="6">
        <v>121</v>
      </c>
      <c r="B2718" s="6" t="s">
        <v>197</v>
      </c>
      <c r="C2718" s="6" t="str">
        <f>A2718&amp;B2718</f>
        <v>121OLIVIA ST</v>
      </c>
      <c r="D2718" s="7">
        <v>414120</v>
      </c>
      <c r="E2718" s="7">
        <v>251580</v>
      </c>
      <c r="F2718" s="8">
        <f>+(D2718-E2718)*0.8*-1</f>
        <v>-130032</v>
      </c>
      <c r="G2718" s="9">
        <f>+F2718+D2718</f>
        <v>284088</v>
      </c>
      <c r="H2718" s="10">
        <v>4.3200000000000002E-2</v>
      </c>
      <c r="I2718" s="10">
        <v>3.8859999999999999E-2</v>
      </c>
      <c r="J2718" s="8">
        <f>+H2718*E2718</f>
        <v>10868.256000000001</v>
      </c>
      <c r="K2718" s="8">
        <f>+G2718*I2718</f>
        <v>11039.659679999999</v>
      </c>
      <c r="L2718" s="11">
        <f>+K2718-J2718</f>
        <v>171.40367999999762</v>
      </c>
    </row>
    <row r="2719" spans="1:12" x14ac:dyDescent="0.25">
      <c r="A2719" s="6">
        <v>121</v>
      </c>
      <c r="B2719" s="6" t="s">
        <v>198</v>
      </c>
      <c r="C2719" s="6" t="str">
        <f>A2719&amp;B2719</f>
        <v>121ORANGEWOOD EAST</v>
      </c>
      <c r="D2719" s="7">
        <v>196350</v>
      </c>
      <c r="E2719" s="7">
        <v>116270</v>
      </c>
      <c r="F2719" s="8">
        <f>+(D2719-E2719)*0.8*-1</f>
        <v>-64064</v>
      </c>
      <c r="G2719" s="9">
        <f>+F2719+D2719</f>
        <v>132286</v>
      </c>
      <c r="H2719" s="10">
        <v>4.3200000000000002E-2</v>
      </c>
      <c r="I2719" s="10">
        <v>3.8859999999999999E-2</v>
      </c>
      <c r="J2719" s="8">
        <f>+H2719*E2719</f>
        <v>5022.8640000000005</v>
      </c>
      <c r="K2719" s="8">
        <f>+G2719*I2719</f>
        <v>5140.6339600000001</v>
      </c>
      <c r="L2719" s="11">
        <f>+K2719-J2719</f>
        <v>117.76995999999963</v>
      </c>
    </row>
    <row r="2720" spans="1:12" x14ac:dyDescent="0.25">
      <c r="A2720" s="6">
        <v>121</v>
      </c>
      <c r="B2720" s="6" t="s">
        <v>201</v>
      </c>
      <c r="C2720" s="6" t="str">
        <f>A2720&amp;B2720</f>
        <v>121PARK AVE</v>
      </c>
      <c r="D2720" s="7">
        <v>206080</v>
      </c>
      <c r="E2720" s="7">
        <v>145320</v>
      </c>
      <c r="F2720" s="8">
        <f>+(D2720-E2720)*0.8*-1</f>
        <v>-48608</v>
      </c>
      <c r="G2720" s="9">
        <f>+F2720+D2720</f>
        <v>157472</v>
      </c>
      <c r="H2720" s="10">
        <v>4.3200000000000002E-2</v>
      </c>
      <c r="I2720" s="10">
        <v>3.8859999999999999E-2</v>
      </c>
      <c r="J2720" s="8">
        <f>+H2720*E2720</f>
        <v>6277.8240000000005</v>
      </c>
      <c r="K2720" s="8">
        <f>+G2720*I2720</f>
        <v>6119.3619199999994</v>
      </c>
      <c r="L2720" s="11">
        <f>+K2720-J2720</f>
        <v>-158.46208000000115</v>
      </c>
    </row>
    <row r="2721" spans="1:12" x14ac:dyDescent="0.25">
      <c r="A2721" s="6">
        <v>121</v>
      </c>
      <c r="B2721" s="6" t="s">
        <v>234</v>
      </c>
      <c r="C2721" s="6" t="str">
        <f>A2721&amp;B2721</f>
        <v>121SUMMIT COMMONS</v>
      </c>
      <c r="D2721" s="7">
        <v>206360</v>
      </c>
      <c r="E2721" s="7">
        <v>110460</v>
      </c>
      <c r="F2721" s="8">
        <f>+(D2721-E2721)*0.8*-1</f>
        <v>-76720</v>
      </c>
      <c r="G2721" s="9">
        <f>+F2721+D2721</f>
        <v>129640</v>
      </c>
      <c r="H2721" s="10">
        <v>4.3200000000000002E-2</v>
      </c>
      <c r="I2721" s="10">
        <v>3.8859999999999999E-2</v>
      </c>
      <c r="J2721" s="8">
        <f>+H2721*E2721</f>
        <v>4771.8720000000003</v>
      </c>
      <c r="K2721" s="8">
        <f>+G2721*I2721</f>
        <v>5037.8103999999994</v>
      </c>
      <c r="L2721" s="11">
        <f>+K2721-J2721</f>
        <v>265.93839999999909</v>
      </c>
    </row>
    <row r="2722" spans="1:12" x14ac:dyDescent="0.25">
      <c r="A2722" s="6">
        <v>121</v>
      </c>
      <c r="B2722" s="6" t="s">
        <v>236</v>
      </c>
      <c r="C2722" s="6" t="str">
        <f>A2722&amp;B2722</f>
        <v>121SUNSET DR</v>
      </c>
      <c r="D2722" s="7">
        <v>220570</v>
      </c>
      <c r="E2722" s="7">
        <v>148400</v>
      </c>
      <c r="F2722" s="8">
        <f>+(D2722-E2722)*0.8*-1</f>
        <v>-57736</v>
      </c>
      <c r="G2722" s="9">
        <f>+F2722+D2722</f>
        <v>162834</v>
      </c>
      <c r="H2722" s="10">
        <v>4.3200000000000002E-2</v>
      </c>
      <c r="I2722" s="10">
        <v>3.8859999999999999E-2</v>
      </c>
      <c r="J2722" s="8">
        <f>+H2722*E2722</f>
        <v>6410.88</v>
      </c>
      <c r="K2722" s="8">
        <f>+G2722*I2722</f>
        <v>6327.7292399999997</v>
      </c>
      <c r="L2722" s="11">
        <f>+K2722-J2722</f>
        <v>-83.150760000000446</v>
      </c>
    </row>
    <row r="2723" spans="1:12" x14ac:dyDescent="0.25">
      <c r="A2723" s="6">
        <v>122</v>
      </c>
      <c r="B2723" s="6" t="s">
        <v>17</v>
      </c>
      <c r="C2723" s="6" t="str">
        <f>A2723&amp;B2723</f>
        <v>122BRADLEY TERR</v>
      </c>
      <c r="D2723" s="7">
        <v>201740</v>
      </c>
      <c r="E2723" s="7">
        <v>139510</v>
      </c>
      <c r="F2723" s="8">
        <f>+(D2723-E2723)*0.8*-1</f>
        <v>-49784</v>
      </c>
      <c r="G2723" s="9">
        <f>+F2723+D2723</f>
        <v>151956</v>
      </c>
      <c r="H2723" s="10">
        <v>4.3200000000000002E-2</v>
      </c>
      <c r="I2723" s="10">
        <v>3.8859999999999999E-2</v>
      </c>
      <c r="J2723" s="8">
        <f>+H2723*E2723</f>
        <v>6026.8320000000003</v>
      </c>
      <c r="K2723" s="8">
        <f>+G2723*I2723</f>
        <v>5905.0101599999998</v>
      </c>
      <c r="L2723" s="11">
        <f>+K2723-J2723</f>
        <v>-121.82184000000052</v>
      </c>
    </row>
    <row r="2724" spans="1:12" x14ac:dyDescent="0.25">
      <c r="A2724" s="6">
        <v>122</v>
      </c>
      <c r="B2724" s="6" t="s">
        <v>54</v>
      </c>
      <c r="C2724" s="6" t="str">
        <f>A2724&amp;B2724</f>
        <v>122DIRIENZO HTS</v>
      </c>
      <c r="D2724" s="7">
        <v>433790</v>
      </c>
      <c r="E2724" s="7">
        <v>257040</v>
      </c>
      <c r="F2724" s="8">
        <f>+(D2724-E2724)*0.8*-1</f>
        <v>-141400</v>
      </c>
      <c r="G2724" s="9">
        <f>+F2724+D2724</f>
        <v>292390</v>
      </c>
      <c r="H2724" s="10">
        <v>4.3200000000000002E-2</v>
      </c>
      <c r="I2724" s="10">
        <v>3.8859999999999999E-2</v>
      </c>
      <c r="J2724" s="8">
        <f>+H2724*E2724</f>
        <v>11104.128000000001</v>
      </c>
      <c r="K2724" s="8">
        <f>+G2724*I2724</f>
        <v>11362.2754</v>
      </c>
      <c r="L2724" s="11">
        <f>+K2724-J2724</f>
        <v>258.14739999999983</v>
      </c>
    </row>
    <row r="2725" spans="1:12" x14ac:dyDescent="0.25">
      <c r="A2725" s="6">
        <v>122</v>
      </c>
      <c r="B2725" s="6" t="s">
        <v>94</v>
      </c>
      <c r="C2725" s="6" t="str">
        <f>A2725&amp;B2725</f>
        <v>122HIGH ST</v>
      </c>
      <c r="D2725" s="7">
        <v>289030</v>
      </c>
      <c r="E2725" s="7">
        <v>172130</v>
      </c>
      <c r="F2725" s="8">
        <f>+(D2725-E2725)*0.8*-1</f>
        <v>-93520</v>
      </c>
      <c r="G2725" s="9">
        <f>+F2725+D2725</f>
        <v>195510</v>
      </c>
      <c r="H2725" s="10">
        <v>4.3200000000000002E-2</v>
      </c>
      <c r="I2725" s="10">
        <v>3.8859999999999999E-2</v>
      </c>
      <c r="J2725" s="8">
        <f>+H2725*E2725</f>
        <v>7436.0160000000005</v>
      </c>
      <c r="K2725" s="8">
        <f>+G2725*I2725</f>
        <v>7597.5185999999994</v>
      </c>
      <c r="L2725" s="11">
        <f>+K2725-J2725</f>
        <v>161.50259999999889</v>
      </c>
    </row>
    <row r="2726" spans="1:12" x14ac:dyDescent="0.25">
      <c r="A2726" s="6">
        <v>122</v>
      </c>
      <c r="B2726" s="6" t="s">
        <v>103</v>
      </c>
      <c r="C2726" s="6" t="str">
        <f>A2726&amp;B2726</f>
        <v>122IDA AVE</v>
      </c>
      <c r="D2726" s="7">
        <v>189630</v>
      </c>
      <c r="E2726" s="7">
        <v>129990</v>
      </c>
      <c r="F2726" s="8">
        <f>+(D2726-E2726)*0.8*-1</f>
        <v>-47712</v>
      </c>
      <c r="G2726" s="9">
        <f>+F2726+D2726</f>
        <v>141918</v>
      </c>
      <c r="H2726" s="10">
        <v>4.3200000000000002E-2</v>
      </c>
      <c r="I2726" s="10">
        <v>3.8859999999999999E-2</v>
      </c>
      <c r="J2726" s="8">
        <f>+H2726*E2726</f>
        <v>5615.5680000000002</v>
      </c>
      <c r="K2726" s="8">
        <f>+G2726*I2726</f>
        <v>5514.9334799999997</v>
      </c>
      <c r="L2726" s="11">
        <f>+K2726-J2726</f>
        <v>-100.63452000000052</v>
      </c>
    </row>
    <row r="2727" spans="1:12" x14ac:dyDescent="0.25">
      <c r="A2727" s="6">
        <v>122</v>
      </c>
      <c r="B2727" s="6" t="s">
        <v>189</v>
      </c>
      <c r="C2727" s="6" t="str">
        <f>A2727&amp;B2727</f>
        <v>122MT PLEASANT ST</v>
      </c>
      <c r="D2727" s="7">
        <v>212100</v>
      </c>
      <c r="E2727" s="7">
        <v>135100</v>
      </c>
      <c r="F2727" s="8">
        <f>+(D2727-E2727)*0.8*-1</f>
        <v>-61600</v>
      </c>
      <c r="G2727" s="9">
        <f>+F2727+D2727</f>
        <v>150500</v>
      </c>
      <c r="H2727" s="10">
        <v>4.3200000000000002E-2</v>
      </c>
      <c r="I2727" s="10">
        <v>3.8859999999999999E-2</v>
      </c>
      <c r="J2727" s="8">
        <f>+H2727*E2727</f>
        <v>5836.3200000000006</v>
      </c>
      <c r="K2727" s="8">
        <f>+G2727*I2727</f>
        <v>5848.4299999999994</v>
      </c>
      <c r="L2727" s="11">
        <f>+K2727-J2727</f>
        <v>12.109999999998763</v>
      </c>
    </row>
    <row r="2728" spans="1:12" x14ac:dyDescent="0.25">
      <c r="A2728" s="6">
        <v>122</v>
      </c>
      <c r="B2728" s="6" t="s">
        <v>190</v>
      </c>
      <c r="C2728" s="6" t="str">
        <f>A2728&amp;B2728</f>
        <v>122NEW HAVEN AVE</v>
      </c>
      <c r="D2728" s="7">
        <v>213710</v>
      </c>
      <c r="E2728" s="7">
        <v>123900</v>
      </c>
      <c r="F2728" s="8">
        <f>+(D2728-E2728)*0.8*-1</f>
        <v>-71848</v>
      </c>
      <c r="G2728" s="9">
        <f>+F2728+D2728</f>
        <v>141862</v>
      </c>
      <c r="H2728" s="10">
        <v>4.3200000000000002E-2</v>
      </c>
      <c r="I2728" s="10">
        <v>3.8859999999999999E-2</v>
      </c>
      <c r="J2728" s="8">
        <f>+H2728*E2728</f>
        <v>5352.4800000000005</v>
      </c>
      <c r="K2728" s="8">
        <f>+G2728*I2728</f>
        <v>5512.7573199999997</v>
      </c>
      <c r="L2728" s="11">
        <f>+K2728-J2728</f>
        <v>160.27731999999924</v>
      </c>
    </row>
    <row r="2729" spans="1:12" x14ac:dyDescent="0.25">
      <c r="A2729" s="6">
        <v>122</v>
      </c>
      <c r="B2729" s="6" t="s">
        <v>198</v>
      </c>
      <c r="C2729" s="6" t="str">
        <f>A2729&amp;B2729</f>
        <v>122ORANGEWOOD EAST</v>
      </c>
      <c r="D2729" s="7">
        <v>207690</v>
      </c>
      <c r="E2729" s="7">
        <v>126700</v>
      </c>
      <c r="F2729" s="8">
        <f>+(D2729-E2729)*0.8*-1</f>
        <v>-64792</v>
      </c>
      <c r="G2729" s="9">
        <f>+F2729+D2729</f>
        <v>142898</v>
      </c>
      <c r="H2729" s="10">
        <v>4.3200000000000002E-2</v>
      </c>
      <c r="I2729" s="10">
        <v>3.8859999999999999E-2</v>
      </c>
      <c r="J2729" s="8">
        <f>+H2729*E2729</f>
        <v>5473.4400000000005</v>
      </c>
      <c r="K2729" s="8">
        <f>+G2729*I2729</f>
        <v>5553.0162799999998</v>
      </c>
      <c r="L2729" s="11">
        <f>+K2729-J2729</f>
        <v>79.576279999999315</v>
      </c>
    </row>
    <row r="2730" spans="1:12" x14ac:dyDescent="0.25">
      <c r="A2730" s="6">
        <v>122</v>
      </c>
      <c r="B2730" s="6" t="s">
        <v>201</v>
      </c>
      <c r="C2730" s="6" t="str">
        <f>A2730&amp;B2730</f>
        <v>122PARK AVE</v>
      </c>
      <c r="D2730" s="7">
        <v>204190</v>
      </c>
      <c r="E2730" s="7">
        <v>136010</v>
      </c>
      <c r="F2730" s="8">
        <f>+(D2730-E2730)*0.8*-1</f>
        <v>-54544</v>
      </c>
      <c r="G2730" s="9">
        <f>+F2730+D2730</f>
        <v>149646</v>
      </c>
      <c r="H2730" s="10">
        <v>4.3200000000000002E-2</v>
      </c>
      <c r="I2730" s="10">
        <v>3.8859999999999999E-2</v>
      </c>
      <c r="J2730" s="8">
        <f>+H2730*E2730</f>
        <v>5875.6320000000005</v>
      </c>
      <c r="K2730" s="8">
        <f>+G2730*I2730</f>
        <v>5815.2435599999999</v>
      </c>
      <c r="L2730" s="11">
        <f>+K2730-J2730</f>
        <v>-60.388440000000628</v>
      </c>
    </row>
    <row r="2731" spans="1:12" x14ac:dyDescent="0.25">
      <c r="A2731" s="6">
        <v>122</v>
      </c>
      <c r="B2731" s="6" t="s">
        <v>226</v>
      </c>
      <c r="C2731" s="6" t="str">
        <f>A2731&amp;B2731</f>
        <v>122SMITH ST</v>
      </c>
      <c r="D2731" s="7">
        <v>126000</v>
      </c>
      <c r="E2731" s="7">
        <v>84560</v>
      </c>
      <c r="F2731" s="8">
        <f>+(D2731-E2731)*0.8*-1</f>
        <v>-33152</v>
      </c>
      <c r="G2731" s="9">
        <f>+F2731+D2731</f>
        <v>92848</v>
      </c>
      <c r="H2731" s="10">
        <v>4.3200000000000002E-2</v>
      </c>
      <c r="I2731" s="10">
        <v>3.8859999999999999E-2</v>
      </c>
      <c r="J2731" s="8">
        <f>+H2731*E2731</f>
        <v>3652.9920000000002</v>
      </c>
      <c r="K2731" s="8">
        <f>+G2731*I2731</f>
        <v>3608.0732800000001</v>
      </c>
      <c r="L2731" s="11">
        <f>+K2731-J2731</f>
        <v>-44.918720000000121</v>
      </c>
    </row>
    <row r="2732" spans="1:12" x14ac:dyDescent="0.25">
      <c r="A2732" s="6">
        <v>122</v>
      </c>
      <c r="B2732" s="6" t="s">
        <v>234</v>
      </c>
      <c r="C2732" s="6" t="str">
        <f>A2732&amp;B2732</f>
        <v>122SUMMIT COMMONS</v>
      </c>
      <c r="D2732" s="7">
        <v>203000</v>
      </c>
      <c r="E2732" s="7">
        <v>109900</v>
      </c>
      <c r="F2732" s="8">
        <f>+(D2732-E2732)*0.8*-1</f>
        <v>-74480</v>
      </c>
      <c r="G2732" s="9">
        <f>+F2732+D2732</f>
        <v>128520</v>
      </c>
      <c r="H2732" s="10">
        <v>4.3200000000000002E-2</v>
      </c>
      <c r="I2732" s="10">
        <v>3.8859999999999999E-2</v>
      </c>
      <c r="J2732" s="8">
        <f>+H2732*E2732</f>
        <v>4747.68</v>
      </c>
      <c r="K2732" s="8">
        <f>+G2732*I2732</f>
        <v>4994.2871999999998</v>
      </c>
      <c r="L2732" s="11">
        <f>+K2732-J2732</f>
        <v>246.60719999999947</v>
      </c>
    </row>
    <row r="2733" spans="1:12" x14ac:dyDescent="0.25">
      <c r="A2733" s="6">
        <v>123</v>
      </c>
      <c r="B2733" s="6" t="s">
        <v>88</v>
      </c>
      <c r="C2733" s="6" t="str">
        <f>A2733&amp;B2733</f>
        <v>123HAROLD AVE</v>
      </c>
      <c r="D2733" s="7">
        <v>184660</v>
      </c>
      <c r="E2733" s="7">
        <v>130060</v>
      </c>
      <c r="F2733" s="8">
        <f>+(D2733-E2733)*0.8*-1</f>
        <v>-43680</v>
      </c>
      <c r="G2733" s="9">
        <f>+F2733+D2733</f>
        <v>140980</v>
      </c>
      <c r="H2733" s="10">
        <v>4.3200000000000002E-2</v>
      </c>
      <c r="I2733" s="10">
        <v>3.8859999999999999E-2</v>
      </c>
      <c r="J2733" s="8">
        <f>+H2733*E2733</f>
        <v>5618.5920000000006</v>
      </c>
      <c r="K2733" s="8">
        <f>+G2733*I2733</f>
        <v>5478.4827999999998</v>
      </c>
      <c r="L2733" s="11">
        <f>+K2733-J2733</f>
        <v>-140.10920000000078</v>
      </c>
    </row>
    <row r="2734" spans="1:12" x14ac:dyDescent="0.25">
      <c r="A2734" s="6">
        <v>123</v>
      </c>
      <c r="B2734" s="6" t="s">
        <v>91</v>
      </c>
      <c r="C2734" s="6" t="str">
        <f>A2734&amp;B2734</f>
        <v>123HAWTHORNE AVE</v>
      </c>
      <c r="D2734" s="7">
        <v>140140</v>
      </c>
      <c r="E2734" s="7">
        <v>105000</v>
      </c>
      <c r="F2734" s="8">
        <f>+(D2734-E2734)*0.8*-1</f>
        <v>-28112</v>
      </c>
      <c r="G2734" s="9">
        <f>+F2734+D2734</f>
        <v>112028</v>
      </c>
      <c r="H2734" s="10">
        <v>4.3200000000000002E-2</v>
      </c>
      <c r="I2734" s="10">
        <v>3.8859999999999999E-2</v>
      </c>
      <c r="J2734" s="8">
        <f>+H2734*E2734</f>
        <v>4536</v>
      </c>
      <c r="K2734" s="8">
        <f>+G2734*I2734</f>
        <v>4353.4080800000002</v>
      </c>
      <c r="L2734" s="11">
        <f>+K2734-J2734</f>
        <v>-182.59191999999985</v>
      </c>
    </row>
    <row r="2735" spans="1:12" x14ac:dyDescent="0.25">
      <c r="A2735" s="6">
        <v>123</v>
      </c>
      <c r="B2735" s="6" t="s">
        <v>94</v>
      </c>
      <c r="C2735" s="6" t="str">
        <f>A2735&amp;B2735</f>
        <v>123HIGH ST</v>
      </c>
      <c r="D2735" s="7">
        <v>210630</v>
      </c>
      <c r="E2735" s="7">
        <v>136990</v>
      </c>
      <c r="F2735" s="8">
        <f>+(D2735-E2735)*0.8*-1</f>
        <v>-58912</v>
      </c>
      <c r="G2735" s="9">
        <f>+F2735+D2735</f>
        <v>151718</v>
      </c>
      <c r="H2735" s="10">
        <v>4.3200000000000002E-2</v>
      </c>
      <c r="I2735" s="10">
        <v>3.8859999999999999E-2</v>
      </c>
      <c r="J2735" s="8">
        <f>+H2735*E2735</f>
        <v>5917.9680000000008</v>
      </c>
      <c r="K2735" s="8">
        <f>+G2735*I2735</f>
        <v>5895.7614800000001</v>
      </c>
      <c r="L2735" s="11">
        <f>+K2735-J2735</f>
        <v>-22.206520000000637</v>
      </c>
    </row>
    <row r="2736" spans="1:12" x14ac:dyDescent="0.25">
      <c r="A2736" s="6">
        <v>123</v>
      </c>
      <c r="B2736" s="6" t="s">
        <v>103</v>
      </c>
      <c r="C2736" s="6" t="str">
        <f>A2736&amp;B2736</f>
        <v>123IDA AVE</v>
      </c>
      <c r="D2736" s="7">
        <v>218960</v>
      </c>
      <c r="E2736" s="7">
        <v>141190</v>
      </c>
      <c r="F2736" s="8">
        <f>+(D2736-E2736)*0.8*-1</f>
        <v>-62216</v>
      </c>
      <c r="G2736" s="9">
        <f>+F2736+D2736</f>
        <v>156744</v>
      </c>
      <c r="H2736" s="10">
        <v>4.3200000000000002E-2</v>
      </c>
      <c r="I2736" s="10">
        <v>3.8859999999999999E-2</v>
      </c>
      <c r="J2736" s="8">
        <f>+H2736*E2736</f>
        <v>6099.4080000000004</v>
      </c>
      <c r="K2736" s="8">
        <f>+G2736*I2736</f>
        <v>6091.0718399999996</v>
      </c>
      <c r="L2736" s="11">
        <f>+K2736-J2736</f>
        <v>-8.3361600000007456</v>
      </c>
    </row>
    <row r="2737" spans="1:12" x14ac:dyDescent="0.25">
      <c r="A2737" s="6">
        <v>123</v>
      </c>
      <c r="B2737" s="6" t="s">
        <v>198</v>
      </c>
      <c r="C2737" s="6" t="str">
        <f>A2737&amp;B2737</f>
        <v>123ORANGEWOOD EAST</v>
      </c>
      <c r="D2737" s="7">
        <v>195370</v>
      </c>
      <c r="E2737" s="7">
        <v>114310</v>
      </c>
      <c r="F2737" s="8">
        <f>+(D2737-E2737)*0.8*-1</f>
        <v>-64848</v>
      </c>
      <c r="G2737" s="9">
        <f>+F2737+D2737</f>
        <v>130522</v>
      </c>
      <c r="H2737" s="10">
        <v>4.3200000000000002E-2</v>
      </c>
      <c r="I2737" s="10">
        <v>3.8859999999999999E-2</v>
      </c>
      <c r="J2737" s="8">
        <f>+H2737*E2737</f>
        <v>4938.192</v>
      </c>
      <c r="K2737" s="8">
        <f>+G2737*I2737</f>
        <v>5072.0849200000002</v>
      </c>
      <c r="L2737" s="11">
        <f>+K2737-J2737</f>
        <v>133.89292000000023</v>
      </c>
    </row>
    <row r="2738" spans="1:12" x14ac:dyDescent="0.25">
      <c r="A2738" s="6">
        <v>123</v>
      </c>
      <c r="B2738" s="6" t="s">
        <v>201</v>
      </c>
      <c r="C2738" s="6" t="str">
        <f>A2738&amp;B2738</f>
        <v>123PARK AVE</v>
      </c>
      <c r="D2738" s="7">
        <v>193130</v>
      </c>
      <c r="E2738" s="7">
        <v>136150</v>
      </c>
      <c r="F2738" s="8">
        <f>+(D2738-E2738)*0.8*-1</f>
        <v>-45584</v>
      </c>
      <c r="G2738" s="9">
        <f>+F2738+D2738</f>
        <v>147546</v>
      </c>
      <c r="H2738" s="10">
        <v>4.3200000000000002E-2</v>
      </c>
      <c r="I2738" s="10">
        <v>3.8859999999999999E-2</v>
      </c>
      <c r="J2738" s="8">
        <f>+H2738*E2738</f>
        <v>5881.68</v>
      </c>
      <c r="K2738" s="8">
        <f>+G2738*I2738</f>
        <v>5733.6375600000001</v>
      </c>
      <c r="L2738" s="11">
        <f>+K2738-J2738</f>
        <v>-148.04244000000017</v>
      </c>
    </row>
    <row r="2739" spans="1:12" x14ac:dyDescent="0.25">
      <c r="A2739" s="6">
        <v>123</v>
      </c>
      <c r="B2739" s="6" t="s">
        <v>234</v>
      </c>
      <c r="C2739" s="6" t="str">
        <f>A2739&amp;B2739</f>
        <v>123SUMMIT COMMONS</v>
      </c>
      <c r="D2739" s="7">
        <v>203000</v>
      </c>
      <c r="E2739" s="7">
        <v>109900</v>
      </c>
      <c r="F2739" s="8">
        <f>+(D2739-E2739)*0.8*-1</f>
        <v>-74480</v>
      </c>
      <c r="G2739" s="9">
        <f>+F2739+D2739</f>
        <v>128520</v>
      </c>
      <c r="H2739" s="10">
        <v>4.3200000000000002E-2</v>
      </c>
      <c r="I2739" s="10">
        <v>3.8859999999999999E-2</v>
      </c>
      <c r="J2739" s="8">
        <f>+H2739*E2739</f>
        <v>4747.68</v>
      </c>
      <c r="K2739" s="8">
        <f>+G2739*I2739</f>
        <v>4994.2871999999998</v>
      </c>
      <c r="L2739" s="11">
        <f>+K2739-J2739</f>
        <v>246.60719999999947</v>
      </c>
    </row>
    <row r="2740" spans="1:12" x14ac:dyDescent="0.25">
      <c r="A2740" s="6">
        <v>124</v>
      </c>
      <c r="B2740" s="6" t="s">
        <v>88</v>
      </c>
      <c r="C2740" s="6" t="str">
        <f>A2740&amp;B2740</f>
        <v>124HAROLD AVE</v>
      </c>
      <c r="D2740" s="7">
        <v>192920</v>
      </c>
      <c r="E2740" s="7">
        <v>134540</v>
      </c>
      <c r="F2740" s="8">
        <f>+(D2740-E2740)*0.8*-1</f>
        <v>-46704</v>
      </c>
      <c r="G2740" s="9">
        <f>+F2740+D2740</f>
        <v>146216</v>
      </c>
      <c r="H2740" s="10">
        <v>4.3200000000000002E-2</v>
      </c>
      <c r="I2740" s="10">
        <v>3.8859999999999999E-2</v>
      </c>
      <c r="J2740" s="8">
        <f>+H2740*E2740</f>
        <v>5812.1280000000006</v>
      </c>
      <c r="K2740" s="8">
        <f>+G2740*I2740</f>
        <v>5681.9537599999994</v>
      </c>
      <c r="L2740" s="11">
        <f>+K2740-J2740</f>
        <v>-130.17424000000119</v>
      </c>
    </row>
    <row r="2741" spans="1:12" x14ac:dyDescent="0.25">
      <c r="A2741" s="6">
        <v>124</v>
      </c>
      <c r="B2741" s="6" t="s">
        <v>90</v>
      </c>
      <c r="C2741" s="6" t="str">
        <f>A2741&amp;B2741</f>
        <v>124HAWKINS ST</v>
      </c>
      <c r="D2741" s="7">
        <v>157850</v>
      </c>
      <c r="E2741" s="7">
        <v>99260</v>
      </c>
      <c r="F2741" s="8">
        <f>+(D2741-E2741)*0.8*-1</f>
        <v>-46872</v>
      </c>
      <c r="G2741" s="9">
        <f>+F2741+D2741</f>
        <v>110978</v>
      </c>
      <c r="H2741" s="10">
        <v>4.3200000000000002E-2</v>
      </c>
      <c r="I2741" s="10">
        <v>3.8859999999999999E-2</v>
      </c>
      <c r="J2741" s="8">
        <f>+H2741*E2741</f>
        <v>4288.0320000000002</v>
      </c>
      <c r="K2741" s="8">
        <f>+G2741*I2741</f>
        <v>4312.6050800000003</v>
      </c>
      <c r="L2741" s="11">
        <f>+K2741-J2741</f>
        <v>24.573080000000118</v>
      </c>
    </row>
    <row r="2742" spans="1:12" x14ac:dyDescent="0.25">
      <c r="A2742" s="6">
        <v>124</v>
      </c>
      <c r="B2742" s="6" t="s">
        <v>91</v>
      </c>
      <c r="C2742" s="6" t="str">
        <f>A2742&amp;B2742</f>
        <v>124HAWTHORNE AVE</v>
      </c>
      <c r="D2742" s="7">
        <v>141750</v>
      </c>
      <c r="E2742" s="7">
        <v>98490</v>
      </c>
      <c r="F2742" s="8">
        <f>+(D2742-E2742)*0.8*-1</f>
        <v>-34608</v>
      </c>
      <c r="G2742" s="9">
        <f>+F2742+D2742</f>
        <v>107142</v>
      </c>
      <c r="H2742" s="10">
        <v>4.3200000000000002E-2</v>
      </c>
      <c r="I2742" s="10">
        <v>3.8859999999999999E-2</v>
      </c>
      <c r="J2742" s="8">
        <f>+H2742*E2742</f>
        <v>4254.768</v>
      </c>
      <c r="K2742" s="8">
        <f>+G2742*I2742</f>
        <v>4163.5381200000002</v>
      </c>
      <c r="L2742" s="11">
        <f>+K2742-J2742</f>
        <v>-91.229879999999866</v>
      </c>
    </row>
    <row r="2743" spans="1:12" x14ac:dyDescent="0.25">
      <c r="A2743" s="6">
        <v>124</v>
      </c>
      <c r="B2743" s="6" t="s">
        <v>190</v>
      </c>
      <c r="C2743" s="6" t="str">
        <f>A2743&amp;B2743</f>
        <v>124NEW HAVEN AVE</v>
      </c>
      <c r="D2743" s="7">
        <v>183750</v>
      </c>
      <c r="E2743" s="7">
        <v>99050</v>
      </c>
      <c r="F2743" s="8">
        <f>+(D2743-E2743)*0.8*-1</f>
        <v>-67760</v>
      </c>
      <c r="G2743" s="9">
        <f>+F2743+D2743</f>
        <v>115990</v>
      </c>
      <c r="H2743" s="10">
        <v>4.3200000000000002E-2</v>
      </c>
      <c r="I2743" s="10">
        <v>3.8859999999999999E-2</v>
      </c>
      <c r="J2743" s="8">
        <f>+H2743*E2743</f>
        <v>4278.96</v>
      </c>
      <c r="K2743" s="8">
        <f>+G2743*I2743</f>
        <v>4507.3714</v>
      </c>
      <c r="L2743" s="11">
        <f>+K2743-J2743</f>
        <v>228.41139999999996</v>
      </c>
    </row>
    <row r="2744" spans="1:12" x14ac:dyDescent="0.25">
      <c r="A2744" s="6">
        <v>124</v>
      </c>
      <c r="B2744" s="6" t="s">
        <v>198</v>
      </c>
      <c r="C2744" s="6" t="str">
        <f>A2744&amp;B2744</f>
        <v>124ORANGEWOOD EAST</v>
      </c>
      <c r="D2744" s="7">
        <v>210280</v>
      </c>
      <c r="E2744" s="7">
        <v>129500</v>
      </c>
      <c r="F2744" s="8">
        <f>+(D2744-E2744)*0.8*-1</f>
        <v>-64624</v>
      </c>
      <c r="G2744" s="9">
        <f>+F2744+D2744</f>
        <v>145656</v>
      </c>
      <c r="H2744" s="10">
        <v>4.3200000000000002E-2</v>
      </c>
      <c r="I2744" s="10">
        <v>3.8859999999999999E-2</v>
      </c>
      <c r="J2744" s="8">
        <f>+H2744*E2744</f>
        <v>5594.4000000000005</v>
      </c>
      <c r="K2744" s="8">
        <f>+G2744*I2744</f>
        <v>5660.1921599999996</v>
      </c>
      <c r="L2744" s="11">
        <f>+K2744-J2744</f>
        <v>65.792159999999058</v>
      </c>
    </row>
    <row r="2745" spans="1:12" x14ac:dyDescent="0.25">
      <c r="A2745" s="6">
        <v>124</v>
      </c>
      <c r="B2745" s="6" t="s">
        <v>201</v>
      </c>
      <c r="C2745" s="6" t="str">
        <f>A2745&amp;B2745</f>
        <v>124PARK AVE</v>
      </c>
      <c r="D2745" s="7">
        <v>239540</v>
      </c>
      <c r="E2745" s="7">
        <v>154700</v>
      </c>
      <c r="F2745" s="8">
        <f>+(D2745-E2745)*0.8*-1</f>
        <v>-67872</v>
      </c>
      <c r="G2745" s="9">
        <f>+F2745+D2745</f>
        <v>171668</v>
      </c>
      <c r="H2745" s="10">
        <v>4.3200000000000002E-2</v>
      </c>
      <c r="I2745" s="10">
        <v>3.8859999999999999E-2</v>
      </c>
      <c r="J2745" s="8">
        <f>+H2745*E2745</f>
        <v>6683.04</v>
      </c>
      <c r="K2745" s="8">
        <f>+G2745*I2745</f>
        <v>6671.0184799999997</v>
      </c>
      <c r="L2745" s="11">
        <f>+K2745-J2745</f>
        <v>-12.021520000000237</v>
      </c>
    </row>
    <row r="2746" spans="1:12" x14ac:dyDescent="0.25">
      <c r="A2746" s="12">
        <v>124</v>
      </c>
      <c r="B2746" s="12" t="s">
        <v>226</v>
      </c>
      <c r="C2746" s="6" t="str">
        <f>A2746&amp;B2746</f>
        <v>124SMITH ST</v>
      </c>
      <c r="D2746" s="13">
        <v>280210</v>
      </c>
      <c r="E2746" s="13">
        <v>141680</v>
      </c>
      <c r="F2746" s="8">
        <f>+(D2746-E2746)*0.8*-1</f>
        <v>-110824</v>
      </c>
      <c r="G2746" s="9">
        <f>+F2746+D2746</f>
        <v>169386</v>
      </c>
      <c r="H2746" s="10">
        <v>4.3200000000000002E-2</v>
      </c>
      <c r="I2746" s="10">
        <v>3.8859999999999999E-2</v>
      </c>
      <c r="J2746" s="8">
        <f>+H2746*E2746</f>
        <v>6120.576</v>
      </c>
      <c r="K2746" s="8">
        <f>+G2746*I2746</f>
        <v>6582.3399599999993</v>
      </c>
      <c r="L2746" s="11">
        <f>+K2746-J2746</f>
        <v>461.76395999999932</v>
      </c>
    </row>
    <row r="2747" spans="1:12" x14ac:dyDescent="0.25">
      <c r="A2747" s="6">
        <v>124</v>
      </c>
      <c r="B2747" s="6" t="s">
        <v>234</v>
      </c>
      <c r="C2747" s="6" t="str">
        <f>A2747&amp;B2747</f>
        <v>124SUMMIT COMMONS</v>
      </c>
      <c r="D2747" s="7">
        <v>203000</v>
      </c>
      <c r="E2747" s="7">
        <v>109900</v>
      </c>
      <c r="F2747" s="8">
        <f>+(D2747-E2747)*0.8*-1</f>
        <v>-74480</v>
      </c>
      <c r="G2747" s="9">
        <f>+F2747+D2747</f>
        <v>128520</v>
      </c>
      <c r="H2747" s="10">
        <v>4.3200000000000002E-2</v>
      </c>
      <c r="I2747" s="10">
        <v>3.8859999999999999E-2</v>
      </c>
      <c r="J2747" s="8">
        <f>+H2747*E2747</f>
        <v>4747.68</v>
      </c>
      <c r="K2747" s="8">
        <f>+G2747*I2747</f>
        <v>4994.2871999999998</v>
      </c>
      <c r="L2747" s="11">
        <f>+K2747-J2747</f>
        <v>246.60719999999947</v>
      </c>
    </row>
    <row r="2748" spans="1:12" x14ac:dyDescent="0.25">
      <c r="A2748" s="6">
        <v>125</v>
      </c>
      <c r="B2748" s="6" t="s">
        <v>6</v>
      </c>
      <c r="C2748" s="6" t="str">
        <f>A2748&amp;B2748</f>
        <v>125ATWATER AVE</v>
      </c>
      <c r="D2748" s="7">
        <v>316750</v>
      </c>
      <c r="E2748" s="7">
        <v>193830</v>
      </c>
      <c r="F2748" s="8">
        <f>+(D2748-E2748)*0.8*-1</f>
        <v>-98336</v>
      </c>
      <c r="G2748" s="9">
        <f>+F2748+D2748</f>
        <v>218414</v>
      </c>
      <c r="H2748" s="10">
        <v>4.3200000000000002E-2</v>
      </c>
      <c r="I2748" s="10">
        <v>3.8859999999999999E-2</v>
      </c>
      <c r="J2748" s="8">
        <f>+H2748*E2748</f>
        <v>8373.4560000000001</v>
      </c>
      <c r="K2748" s="8">
        <f>+G2748*I2748</f>
        <v>8487.5680400000001</v>
      </c>
      <c r="L2748" s="11">
        <f>+K2748-J2748</f>
        <v>114.11203999999998</v>
      </c>
    </row>
    <row r="2749" spans="1:12" x14ac:dyDescent="0.25">
      <c r="A2749" s="6">
        <v>125</v>
      </c>
      <c r="B2749" s="6" t="s">
        <v>17</v>
      </c>
      <c r="C2749" s="6" t="str">
        <f>A2749&amp;B2749</f>
        <v>125BRADLEY TERR</v>
      </c>
      <c r="D2749" s="7">
        <v>199780</v>
      </c>
      <c r="E2749" s="7">
        <v>132510</v>
      </c>
      <c r="F2749" s="8">
        <f>+(D2749-E2749)*0.8*-1</f>
        <v>-53816</v>
      </c>
      <c r="G2749" s="9">
        <f>+F2749+D2749</f>
        <v>145964</v>
      </c>
      <c r="H2749" s="10">
        <v>4.3200000000000002E-2</v>
      </c>
      <c r="I2749" s="10">
        <v>3.8859999999999999E-2</v>
      </c>
      <c r="J2749" s="8">
        <f>+H2749*E2749</f>
        <v>5724.4320000000007</v>
      </c>
      <c r="K2749" s="8">
        <f>+G2749*I2749</f>
        <v>5672.16104</v>
      </c>
      <c r="L2749" s="11">
        <f>+K2749-J2749</f>
        <v>-52.270960000000741</v>
      </c>
    </row>
    <row r="2750" spans="1:12" x14ac:dyDescent="0.25">
      <c r="A2750" s="6">
        <v>125</v>
      </c>
      <c r="B2750" s="6" t="s">
        <v>54</v>
      </c>
      <c r="C2750" s="6" t="str">
        <f>A2750&amp;B2750</f>
        <v>125DIRIENZO HTS</v>
      </c>
      <c r="D2750" s="7">
        <v>296240</v>
      </c>
      <c r="E2750" s="7">
        <v>165060</v>
      </c>
      <c r="F2750" s="8">
        <f>+(D2750-E2750)*0.8*-1</f>
        <v>-104944</v>
      </c>
      <c r="G2750" s="9">
        <f>+F2750+D2750</f>
        <v>191296</v>
      </c>
      <c r="H2750" s="10">
        <v>4.3200000000000002E-2</v>
      </c>
      <c r="I2750" s="10">
        <v>3.8859999999999999E-2</v>
      </c>
      <c r="J2750" s="8">
        <f>+H2750*E2750</f>
        <v>7130.5920000000006</v>
      </c>
      <c r="K2750" s="8">
        <f>+G2750*I2750</f>
        <v>7433.7625600000001</v>
      </c>
      <c r="L2750" s="11">
        <f>+K2750-J2750</f>
        <v>303.17055999999957</v>
      </c>
    </row>
    <row r="2751" spans="1:12" x14ac:dyDescent="0.25">
      <c r="A2751" s="6">
        <v>125</v>
      </c>
      <c r="B2751" s="6" t="s">
        <v>91</v>
      </c>
      <c r="C2751" s="6" t="str">
        <f>A2751&amp;B2751</f>
        <v>125HAWTHORNE AVE</v>
      </c>
      <c r="D2751" s="7">
        <v>207340</v>
      </c>
      <c r="E2751" s="7">
        <v>138950</v>
      </c>
      <c r="F2751" s="8">
        <f>+(D2751-E2751)*0.8*-1</f>
        <v>-54712</v>
      </c>
      <c r="G2751" s="9">
        <f>+F2751+D2751</f>
        <v>152628</v>
      </c>
      <c r="H2751" s="10">
        <v>4.3200000000000002E-2</v>
      </c>
      <c r="I2751" s="10">
        <v>3.8859999999999999E-2</v>
      </c>
      <c r="J2751" s="8">
        <f>+H2751*E2751</f>
        <v>6002.64</v>
      </c>
      <c r="K2751" s="8">
        <f>+G2751*I2751</f>
        <v>5931.1240799999996</v>
      </c>
      <c r="L2751" s="11">
        <f>+K2751-J2751</f>
        <v>-71.515920000000733</v>
      </c>
    </row>
    <row r="2752" spans="1:12" x14ac:dyDescent="0.25">
      <c r="A2752" s="6">
        <v>125</v>
      </c>
      <c r="B2752" s="6" t="s">
        <v>189</v>
      </c>
      <c r="C2752" s="6" t="str">
        <f>A2752&amp;B2752</f>
        <v>125MT PLEASANT ST</v>
      </c>
      <c r="D2752" s="7">
        <v>291340</v>
      </c>
      <c r="E2752" s="7">
        <v>135310</v>
      </c>
      <c r="F2752" s="8">
        <f>+(D2752-E2752)*0.8*-1</f>
        <v>-124824</v>
      </c>
      <c r="G2752" s="9">
        <f>+F2752+D2752</f>
        <v>166516</v>
      </c>
      <c r="H2752" s="10">
        <v>4.3200000000000002E-2</v>
      </c>
      <c r="I2752" s="10">
        <v>3.8859999999999999E-2</v>
      </c>
      <c r="J2752" s="8">
        <f>+H2752*E2752</f>
        <v>5845.3920000000007</v>
      </c>
      <c r="K2752" s="8">
        <f>+G2752*I2752</f>
        <v>6470.8117599999996</v>
      </c>
      <c r="L2752" s="11">
        <f>+K2752-J2752</f>
        <v>625.41975999999886</v>
      </c>
    </row>
    <row r="2753" spans="1:12" x14ac:dyDescent="0.25">
      <c r="A2753" s="6">
        <v>125</v>
      </c>
      <c r="B2753" s="6" t="s">
        <v>198</v>
      </c>
      <c r="C2753" s="6" t="str">
        <f>A2753&amp;B2753</f>
        <v>125ORANGEWOOD EAST</v>
      </c>
      <c r="D2753" s="7">
        <v>184940</v>
      </c>
      <c r="E2753" s="7">
        <v>98910</v>
      </c>
      <c r="F2753" s="8">
        <f>+(D2753-E2753)*0.8*-1</f>
        <v>-68824</v>
      </c>
      <c r="G2753" s="9">
        <f>+F2753+D2753</f>
        <v>116116</v>
      </c>
      <c r="H2753" s="10">
        <v>4.3200000000000002E-2</v>
      </c>
      <c r="I2753" s="10">
        <v>3.8859999999999999E-2</v>
      </c>
      <c r="J2753" s="8">
        <f>+H2753*E2753</f>
        <v>4272.9120000000003</v>
      </c>
      <c r="K2753" s="8">
        <f>+G2753*I2753</f>
        <v>4512.2677599999997</v>
      </c>
      <c r="L2753" s="11">
        <f>+K2753-J2753</f>
        <v>239.35575999999946</v>
      </c>
    </row>
    <row r="2754" spans="1:12" x14ac:dyDescent="0.25">
      <c r="A2754" s="6">
        <v>125</v>
      </c>
      <c r="B2754" s="6" t="s">
        <v>201</v>
      </c>
      <c r="C2754" s="6" t="str">
        <f>A2754&amp;B2754</f>
        <v>125PARK AVE</v>
      </c>
      <c r="D2754" s="7">
        <v>186970</v>
      </c>
      <c r="E2754" s="7">
        <v>133630</v>
      </c>
      <c r="F2754" s="8">
        <f>+(D2754-E2754)*0.8*-1</f>
        <v>-42672</v>
      </c>
      <c r="G2754" s="9">
        <f>+F2754+D2754</f>
        <v>144298</v>
      </c>
      <c r="H2754" s="10">
        <v>4.3200000000000002E-2</v>
      </c>
      <c r="I2754" s="10">
        <v>3.8859999999999999E-2</v>
      </c>
      <c r="J2754" s="8">
        <f>+H2754*E2754</f>
        <v>5772.8160000000007</v>
      </c>
      <c r="K2754" s="8">
        <f>+G2754*I2754</f>
        <v>5607.4202799999994</v>
      </c>
      <c r="L2754" s="11">
        <f>+K2754-J2754</f>
        <v>-165.39572000000135</v>
      </c>
    </row>
    <row r="2755" spans="1:12" x14ac:dyDescent="0.25">
      <c r="A2755" s="6">
        <v>125</v>
      </c>
      <c r="B2755" s="6" t="s">
        <v>234</v>
      </c>
      <c r="C2755" s="6" t="str">
        <f>A2755&amp;B2755</f>
        <v>125SUMMIT COMMONS</v>
      </c>
      <c r="D2755" s="7">
        <v>203000</v>
      </c>
      <c r="E2755" s="7">
        <v>109900</v>
      </c>
      <c r="F2755" s="8">
        <f>+(D2755-E2755)*0.8*-1</f>
        <v>-74480</v>
      </c>
      <c r="G2755" s="9">
        <f>+F2755+D2755</f>
        <v>128520</v>
      </c>
      <c r="H2755" s="10">
        <v>4.3200000000000002E-2</v>
      </c>
      <c r="I2755" s="10">
        <v>3.8859999999999999E-2</v>
      </c>
      <c r="J2755" s="8">
        <f>+H2755*E2755</f>
        <v>4747.68</v>
      </c>
      <c r="K2755" s="8">
        <f>+G2755*I2755</f>
        <v>4994.2871999999998</v>
      </c>
      <c r="L2755" s="11">
        <f>+K2755-J2755</f>
        <v>246.60719999999947</v>
      </c>
    </row>
    <row r="2756" spans="1:12" x14ac:dyDescent="0.25">
      <c r="A2756" s="6">
        <v>126</v>
      </c>
      <c r="B2756" s="6" t="s">
        <v>17</v>
      </c>
      <c r="C2756" s="6" t="str">
        <f>A2756&amp;B2756</f>
        <v>126BRADLEY TERR</v>
      </c>
      <c r="D2756" s="7">
        <v>189560</v>
      </c>
      <c r="E2756" s="7">
        <v>133980</v>
      </c>
      <c r="F2756" s="8">
        <f>+(D2756-E2756)*0.8*-1</f>
        <v>-44464</v>
      </c>
      <c r="G2756" s="9">
        <f>+F2756+D2756</f>
        <v>145096</v>
      </c>
      <c r="H2756" s="10">
        <v>4.3200000000000002E-2</v>
      </c>
      <c r="I2756" s="10">
        <v>3.8859999999999999E-2</v>
      </c>
      <c r="J2756" s="8">
        <f>+H2756*E2756</f>
        <v>5787.9360000000006</v>
      </c>
      <c r="K2756" s="8">
        <f>+G2756*I2756</f>
        <v>5638.4305599999998</v>
      </c>
      <c r="L2756" s="11">
        <f>+K2756-J2756</f>
        <v>-149.50544000000082</v>
      </c>
    </row>
    <row r="2757" spans="1:12" x14ac:dyDescent="0.25">
      <c r="A2757" s="6">
        <v>126</v>
      </c>
      <c r="B2757" s="6" t="s">
        <v>48</v>
      </c>
      <c r="C2757" s="6" t="str">
        <f>A2757&amp;B2757</f>
        <v>126DAVID HUMPHREYS</v>
      </c>
      <c r="D2757" s="7">
        <v>258440</v>
      </c>
      <c r="E2757" s="7">
        <v>175350</v>
      </c>
      <c r="F2757" s="8">
        <f>+(D2757-E2757)*0.8*-1</f>
        <v>-66472</v>
      </c>
      <c r="G2757" s="9">
        <f>+F2757+D2757</f>
        <v>191968</v>
      </c>
      <c r="H2757" s="10">
        <v>4.3200000000000002E-2</v>
      </c>
      <c r="I2757" s="10">
        <v>3.8859999999999999E-2</v>
      </c>
      <c r="J2757" s="8">
        <f>+H2757*E2757</f>
        <v>7575.1200000000008</v>
      </c>
      <c r="K2757" s="8">
        <f>+G2757*I2757</f>
        <v>7459.8764799999999</v>
      </c>
      <c r="L2757" s="11">
        <f>+K2757-J2757</f>
        <v>-115.2435200000009</v>
      </c>
    </row>
    <row r="2758" spans="1:12" x14ac:dyDescent="0.25">
      <c r="A2758" s="6">
        <v>126</v>
      </c>
      <c r="B2758" s="6" t="s">
        <v>54</v>
      </c>
      <c r="C2758" s="6" t="str">
        <f>A2758&amp;B2758</f>
        <v>126DIRIENZO HTS</v>
      </c>
      <c r="D2758" s="7">
        <v>236110</v>
      </c>
      <c r="E2758" s="7">
        <v>111160</v>
      </c>
      <c r="F2758" s="8">
        <f>+(D2758-E2758)*0.8*-1</f>
        <v>-99960</v>
      </c>
      <c r="G2758" s="9">
        <f>+F2758+D2758</f>
        <v>136150</v>
      </c>
      <c r="H2758" s="10">
        <v>4.3200000000000002E-2</v>
      </c>
      <c r="I2758" s="10">
        <v>3.8859999999999999E-2</v>
      </c>
      <c r="J2758" s="8">
        <f>+H2758*E2758</f>
        <v>4802.1120000000001</v>
      </c>
      <c r="K2758" s="8">
        <f>+G2758*I2758</f>
        <v>5290.7889999999998</v>
      </c>
      <c r="L2758" s="11">
        <f>+K2758-J2758</f>
        <v>488.67699999999968</v>
      </c>
    </row>
    <row r="2759" spans="1:12" x14ac:dyDescent="0.25">
      <c r="A2759" s="6">
        <v>126</v>
      </c>
      <c r="B2759" s="6" t="s">
        <v>66</v>
      </c>
      <c r="C2759" s="6" t="str">
        <f>A2759&amp;B2759</f>
        <v>126EMMETT AVE</v>
      </c>
      <c r="D2759" s="7">
        <v>191240</v>
      </c>
      <c r="E2759" s="7">
        <v>129220</v>
      </c>
      <c r="F2759" s="8">
        <f>+(D2759-E2759)*0.8*-1</f>
        <v>-49616</v>
      </c>
      <c r="G2759" s="9">
        <f>+F2759+D2759</f>
        <v>141624</v>
      </c>
      <c r="H2759" s="10">
        <v>4.3200000000000002E-2</v>
      </c>
      <c r="I2759" s="10">
        <v>3.8859999999999999E-2</v>
      </c>
      <c r="J2759" s="8">
        <f>+H2759*E2759</f>
        <v>5582.3040000000001</v>
      </c>
      <c r="K2759" s="8">
        <f>+G2759*I2759</f>
        <v>5503.50864</v>
      </c>
      <c r="L2759" s="11">
        <f>+K2759-J2759</f>
        <v>-78.795360000000073</v>
      </c>
    </row>
    <row r="2760" spans="1:12" x14ac:dyDescent="0.25">
      <c r="A2760" s="6">
        <v>126</v>
      </c>
      <c r="B2760" s="6" t="s">
        <v>90</v>
      </c>
      <c r="C2760" s="6" t="str">
        <f>A2760&amp;B2760</f>
        <v>126HAWKINS ST</v>
      </c>
      <c r="D2760" s="7">
        <v>154700</v>
      </c>
      <c r="E2760" s="7">
        <v>109060</v>
      </c>
      <c r="F2760" s="8">
        <f>+(D2760-E2760)*0.8*-1</f>
        <v>-36512</v>
      </c>
      <c r="G2760" s="9">
        <f>+F2760+D2760</f>
        <v>118188</v>
      </c>
      <c r="H2760" s="10">
        <v>4.3200000000000002E-2</v>
      </c>
      <c r="I2760" s="10">
        <v>3.8859999999999999E-2</v>
      </c>
      <c r="J2760" s="8">
        <f>+H2760*E2760</f>
        <v>4711.3919999999998</v>
      </c>
      <c r="K2760" s="8">
        <f>+G2760*I2760</f>
        <v>4592.78568</v>
      </c>
      <c r="L2760" s="11">
        <f>+K2760-J2760</f>
        <v>-118.60631999999987</v>
      </c>
    </row>
    <row r="2761" spans="1:12" x14ac:dyDescent="0.25">
      <c r="A2761" s="6">
        <v>126</v>
      </c>
      <c r="B2761" s="6" t="s">
        <v>94</v>
      </c>
      <c r="C2761" s="6" t="str">
        <f>A2761&amp;B2761</f>
        <v>126HIGH ST</v>
      </c>
      <c r="D2761" s="7">
        <v>275310</v>
      </c>
      <c r="E2761" s="7">
        <v>180740</v>
      </c>
      <c r="F2761" s="8">
        <f>+(D2761-E2761)*0.8*-1</f>
        <v>-75656</v>
      </c>
      <c r="G2761" s="9">
        <f>+F2761+D2761</f>
        <v>199654</v>
      </c>
      <c r="H2761" s="10">
        <v>4.3200000000000002E-2</v>
      </c>
      <c r="I2761" s="10">
        <v>3.8859999999999999E-2</v>
      </c>
      <c r="J2761" s="8">
        <f>+H2761*E2761</f>
        <v>7807.9680000000008</v>
      </c>
      <c r="K2761" s="8">
        <f>+G2761*I2761</f>
        <v>7758.5544399999999</v>
      </c>
      <c r="L2761" s="11">
        <f>+K2761-J2761</f>
        <v>-49.413560000000871</v>
      </c>
    </row>
    <row r="2762" spans="1:12" x14ac:dyDescent="0.25">
      <c r="A2762" s="6">
        <v>126</v>
      </c>
      <c r="B2762" s="6" t="s">
        <v>180</v>
      </c>
      <c r="C2762" s="6" t="str">
        <f>A2762&amp;B2762</f>
        <v>126MARSHALL LANE</v>
      </c>
      <c r="D2762" s="7">
        <v>176750</v>
      </c>
      <c r="E2762" s="7">
        <v>99820</v>
      </c>
      <c r="F2762" s="8">
        <f>+(D2762-E2762)*0.8*-1</f>
        <v>-61544</v>
      </c>
      <c r="G2762" s="9">
        <f>+F2762+D2762</f>
        <v>115206</v>
      </c>
      <c r="H2762" s="10">
        <v>4.3200000000000002E-2</v>
      </c>
      <c r="I2762" s="10">
        <v>3.8859999999999999E-2</v>
      </c>
      <c r="J2762" s="8">
        <f>+H2762*E2762</f>
        <v>4312.2240000000002</v>
      </c>
      <c r="K2762" s="8">
        <f>+G2762*I2762</f>
        <v>4476.9051600000003</v>
      </c>
      <c r="L2762" s="11">
        <f>+K2762-J2762</f>
        <v>164.68116000000009</v>
      </c>
    </row>
    <row r="2763" spans="1:12" x14ac:dyDescent="0.25">
      <c r="A2763" s="6">
        <v>126</v>
      </c>
      <c r="B2763" s="6" t="s">
        <v>198</v>
      </c>
      <c r="C2763" s="6" t="str">
        <f>A2763&amp;B2763</f>
        <v>126ORANGEWOOD EAST</v>
      </c>
      <c r="D2763" s="7">
        <v>207130</v>
      </c>
      <c r="E2763" s="7">
        <v>124880</v>
      </c>
      <c r="F2763" s="8">
        <f>+(D2763-E2763)*0.8*-1</f>
        <v>-65800</v>
      </c>
      <c r="G2763" s="9">
        <f>+F2763+D2763</f>
        <v>141330</v>
      </c>
      <c r="H2763" s="10">
        <v>4.3200000000000002E-2</v>
      </c>
      <c r="I2763" s="10">
        <v>3.8859999999999999E-2</v>
      </c>
      <c r="J2763" s="8">
        <f>+H2763*E2763</f>
        <v>5394.8160000000007</v>
      </c>
      <c r="K2763" s="8">
        <f>+G2763*I2763</f>
        <v>5492.0837999999994</v>
      </c>
      <c r="L2763" s="11">
        <f>+K2763-J2763</f>
        <v>97.267799999998715</v>
      </c>
    </row>
    <row r="2764" spans="1:12" x14ac:dyDescent="0.25">
      <c r="A2764" s="6">
        <v>126</v>
      </c>
      <c r="B2764" s="6" t="s">
        <v>201</v>
      </c>
      <c r="C2764" s="6" t="str">
        <f>A2764&amp;B2764</f>
        <v>126PARK AVE</v>
      </c>
      <c r="D2764" s="7">
        <v>259700</v>
      </c>
      <c r="E2764" s="7">
        <v>149730</v>
      </c>
      <c r="F2764" s="8">
        <f>+(D2764-E2764)*0.8*-1</f>
        <v>-87976</v>
      </c>
      <c r="G2764" s="9">
        <f>+F2764+D2764</f>
        <v>171724</v>
      </c>
      <c r="H2764" s="10">
        <v>4.3200000000000002E-2</v>
      </c>
      <c r="I2764" s="10">
        <v>3.8859999999999999E-2</v>
      </c>
      <c r="J2764" s="8">
        <f>+H2764*E2764</f>
        <v>6468.3360000000002</v>
      </c>
      <c r="K2764" s="8">
        <f>+G2764*I2764</f>
        <v>6673.1946399999997</v>
      </c>
      <c r="L2764" s="11">
        <f>+K2764-J2764</f>
        <v>204.85863999999947</v>
      </c>
    </row>
    <row r="2765" spans="1:12" x14ac:dyDescent="0.25">
      <c r="A2765" s="6">
        <v>126</v>
      </c>
      <c r="B2765" s="6" t="s">
        <v>234</v>
      </c>
      <c r="C2765" s="6" t="str">
        <f>A2765&amp;B2765</f>
        <v>126SUMMIT COMMONS</v>
      </c>
      <c r="D2765" s="7">
        <v>206360</v>
      </c>
      <c r="E2765" s="7">
        <v>110460</v>
      </c>
      <c r="F2765" s="8">
        <f>+(D2765-E2765)*0.8*-1</f>
        <v>-76720</v>
      </c>
      <c r="G2765" s="9">
        <f>+F2765+D2765</f>
        <v>129640</v>
      </c>
      <c r="H2765" s="10">
        <v>4.3200000000000002E-2</v>
      </c>
      <c r="I2765" s="10">
        <v>3.8859999999999999E-2</v>
      </c>
      <c r="J2765" s="8">
        <f>+H2765*E2765</f>
        <v>4771.8720000000003</v>
      </c>
      <c r="K2765" s="8">
        <f>+G2765*I2765</f>
        <v>5037.8103999999994</v>
      </c>
      <c r="L2765" s="11">
        <f>+K2765-J2765</f>
        <v>265.93839999999909</v>
      </c>
    </row>
    <row r="2766" spans="1:12" x14ac:dyDescent="0.25">
      <c r="A2766" s="6">
        <v>127</v>
      </c>
      <c r="B2766" s="6" t="s">
        <v>90</v>
      </c>
      <c r="C2766" s="6" t="str">
        <f>A2766&amp;B2766</f>
        <v>127HAWKINS ST</v>
      </c>
      <c r="D2766" s="7">
        <v>218120</v>
      </c>
      <c r="E2766" s="7">
        <v>112980</v>
      </c>
      <c r="F2766" s="8">
        <f>+(D2766-E2766)*0.8*-1</f>
        <v>-84112</v>
      </c>
      <c r="G2766" s="9">
        <f>+F2766+D2766</f>
        <v>134008</v>
      </c>
      <c r="H2766" s="10">
        <v>4.3200000000000002E-2</v>
      </c>
      <c r="I2766" s="10">
        <v>3.8859999999999999E-2</v>
      </c>
      <c r="J2766" s="8">
        <f>+H2766*E2766</f>
        <v>4880.7359999999999</v>
      </c>
      <c r="K2766" s="8">
        <f>+G2766*I2766</f>
        <v>5207.5508799999998</v>
      </c>
      <c r="L2766" s="11">
        <f>+K2766-J2766</f>
        <v>326.8148799999999</v>
      </c>
    </row>
    <row r="2767" spans="1:12" x14ac:dyDescent="0.25">
      <c r="A2767" s="6">
        <v>127</v>
      </c>
      <c r="B2767" s="6" t="s">
        <v>91</v>
      </c>
      <c r="C2767" s="6" t="str">
        <f>A2767&amp;B2767</f>
        <v>127HAWTHORNE AVE</v>
      </c>
      <c r="D2767" s="7">
        <v>179340</v>
      </c>
      <c r="E2767" s="7">
        <v>151340</v>
      </c>
      <c r="F2767" s="8">
        <f>+(D2767-E2767)*0.8*-1</f>
        <v>-22400</v>
      </c>
      <c r="G2767" s="9">
        <f>+F2767+D2767</f>
        <v>156940</v>
      </c>
      <c r="H2767" s="10">
        <v>4.3200000000000002E-2</v>
      </c>
      <c r="I2767" s="10">
        <v>3.8859999999999999E-2</v>
      </c>
      <c r="J2767" s="8">
        <f>+H2767*E2767</f>
        <v>6537.8879999999999</v>
      </c>
      <c r="K2767" s="8">
        <f>+G2767*I2767</f>
        <v>6098.6884</v>
      </c>
      <c r="L2767" s="11">
        <f>+K2767-J2767</f>
        <v>-439.19959999999992</v>
      </c>
    </row>
    <row r="2768" spans="1:12" x14ac:dyDescent="0.25">
      <c r="A2768" s="6">
        <v>127</v>
      </c>
      <c r="B2768" s="6" t="s">
        <v>94</v>
      </c>
      <c r="C2768" s="6" t="str">
        <f>A2768&amp;B2768</f>
        <v>127HIGH ST</v>
      </c>
      <c r="D2768" s="7">
        <v>243600</v>
      </c>
      <c r="E2768" s="7">
        <v>168840</v>
      </c>
      <c r="F2768" s="8">
        <f>+(D2768-E2768)*0.8*-1</f>
        <v>-59808</v>
      </c>
      <c r="G2768" s="9">
        <f>+F2768+D2768</f>
        <v>183792</v>
      </c>
      <c r="H2768" s="10">
        <v>4.3200000000000002E-2</v>
      </c>
      <c r="I2768" s="10">
        <v>3.8859999999999999E-2</v>
      </c>
      <c r="J2768" s="8">
        <f>+H2768*E2768</f>
        <v>7293.8880000000008</v>
      </c>
      <c r="K2768" s="8">
        <f>+G2768*I2768</f>
        <v>7142.1571199999998</v>
      </c>
      <c r="L2768" s="11">
        <f>+K2768-J2768</f>
        <v>-151.73088000000098</v>
      </c>
    </row>
    <row r="2769" spans="1:12" x14ac:dyDescent="0.25">
      <c r="A2769" s="6">
        <v>127</v>
      </c>
      <c r="B2769" s="6" t="s">
        <v>185</v>
      </c>
      <c r="C2769" s="6" t="str">
        <f>A2769&amp;B2769</f>
        <v>127MINERVA ST</v>
      </c>
      <c r="D2769" s="7">
        <v>331100</v>
      </c>
      <c r="E2769" s="7">
        <v>183470</v>
      </c>
      <c r="F2769" s="8">
        <f>+(D2769-E2769)*0.8*-1</f>
        <v>-118104</v>
      </c>
      <c r="G2769" s="9">
        <f>+F2769+D2769</f>
        <v>212996</v>
      </c>
      <c r="H2769" s="10">
        <v>4.3200000000000002E-2</v>
      </c>
      <c r="I2769" s="10">
        <v>3.8859999999999999E-2</v>
      </c>
      <c r="J2769" s="8">
        <f>+H2769*E2769</f>
        <v>7925.9040000000005</v>
      </c>
      <c r="K2769" s="8">
        <f>+G2769*I2769</f>
        <v>8277.0245599999998</v>
      </c>
      <c r="L2769" s="11">
        <f>+K2769-J2769</f>
        <v>351.12055999999939</v>
      </c>
    </row>
    <row r="2770" spans="1:12" x14ac:dyDescent="0.25">
      <c r="A2770" s="6">
        <v>127</v>
      </c>
      <c r="B2770" s="6" t="s">
        <v>198</v>
      </c>
      <c r="C2770" s="6" t="str">
        <f>A2770&amp;B2770</f>
        <v>127ORANGEWOOD EAST</v>
      </c>
      <c r="D2770" s="7">
        <v>184940</v>
      </c>
      <c r="E2770" s="7">
        <v>98910</v>
      </c>
      <c r="F2770" s="8">
        <f>+(D2770-E2770)*0.8*-1</f>
        <v>-68824</v>
      </c>
      <c r="G2770" s="9">
        <f>+F2770+D2770</f>
        <v>116116</v>
      </c>
      <c r="H2770" s="10">
        <v>4.3200000000000002E-2</v>
      </c>
      <c r="I2770" s="10">
        <v>3.8859999999999999E-2</v>
      </c>
      <c r="J2770" s="8">
        <f>+H2770*E2770</f>
        <v>4272.9120000000003</v>
      </c>
      <c r="K2770" s="8">
        <f>+G2770*I2770</f>
        <v>4512.2677599999997</v>
      </c>
      <c r="L2770" s="11">
        <f>+K2770-J2770</f>
        <v>239.35575999999946</v>
      </c>
    </row>
    <row r="2771" spans="1:12" x14ac:dyDescent="0.25">
      <c r="A2771" s="6">
        <v>127</v>
      </c>
      <c r="B2771" s="6" t="s">
        <v>201</v>
      </c>
      <c r="C2771" s="6" t="str">
        <f>A2771&amp;B2771</f>
        <v>127PARK AVE</v>
      </c>
      <c r="D2771" s="7">
        <v>293020</v>
      </c>
      <c r="E2771" s="7">
        <v>170800</v>
      </c>
      <c r="F2771" s="8">
        <f>+(D2771-E2771)*0.8*-1</f>
        <v>-97776</v>
      </c>
      <c r="G2771" s="9">
        <f>+F2771+D2771</f>
        <v>195244</v>
      </c>
      <c r="H2771" s="10">
        <v>4.3200000000000002E-2</v>
      </c>
      <c r="I2771" s="10">
        <v>3.8859999999999999E-2</v>
      </c>
      <c r="J2771" s="8">
        <f>+H2771*E2771</f>
        <v>7378.56</v>
      </c>
      <c r="K2771" s="8">
        <f>+G2771*I2771</f>
        <v>7587.1818400000002</v>
      </c>
      <c r="L2771" s="11">
        <f>+K2771-J2771</f>
        <v>208.62183999999979</v>
      </c>
    </row>
    <row r="2772" spans="1:12" x14ac:dyDescent="0.25">
      <c r="A2772" s="6">
        <v>127</v>
      </c>
      <c r="B2772" s="6" t="s">
        <v>207</v>
      </c>
      <c r="C2772" s="6" t="str">
        <f>A2772&amp;B2772</f>
        <v>127PLEASANT VIEW RD</v>
      </c>
      <c r="D2772" s="7">
        <v>239050</v>
      </c>
      <c r="E2772" s="7">
        <v>137270</v>
      </c>
      <c r="F2772" s="8">
        <f>+(D2772-E2772)*0.8*-1</f>
        <v>-81424</v>
      </c>
      <c r="G2772" s="9">
        <f>+F2772+D2772</f>
        <v>157626</v>
      </c>
      <c r="H2772" s="10">
        <v>4.3200000000000002E-2</v>
      </c>
      <c r="I2772" s="10">
        <v>3.8859999999999999E-2</v>
      </c>
      <c r="J2772" s="8">
        <f>+H2772*E2772</f>
        <v>5930.0640000000003</v>
      </c>
      <c r="K2772" s="8">
        <f>+G2772*I2772</f>
        <v>6125.3463599999995</v>
      </c>
      <c r="L2772" s="11">
        <f>+K2772-J2772</f>
        <v>195.28235999999924</v>
      </c>
    </row>
    <row r="2773" spans="1:12" x14ac:dyDescent="0.25">
      <c r="A2773" s="6">
        <v>128</v>
      </c>
      <c r="B2773" s="6" t="s">
        <v>91</v>
      </c>
      <c r="C2773" s="6" t="str">
        <f>A2773&amp;B2773</f>
        <v>128HAWTHORNE AVE</v>
      </c>
      <c r="D2773" s="7">
        <v>229950</v>
      </c>
      <c r="E2773" s="7">
        <v>150360</v>
      </c>
      <c r="F2773" s="8">
        <f>+(D2773-E2773)*0.8*-1</f>
        <v>-63672</v>
      </c>
      <c r="G2773" s="9">
        <f>+F2773+D2773</f>
        <v>166278</v>
      </c>
      <c r="H2773" s="10">
        <v>4.3200000000000002E-2</v>
      </c>
      <c r="I2773" s="10">
        <v>3.8859999999999999E-2</v>
      </c>
      <c r="J2773" s="8">
        <f>+H2773*E2773</f>
        <v>6495.5520000000006</v>
      </c>
      <c r="K2773" s="8">
        <f>+G2773*I2773</f>
        <v>6461.5630799999999</v>
      </c>
      <c r="L2773" s="11">
        <f>+K2773-J2773</f>
        <v>-33.988920000000689</v>
      </c>
    </row>
    <row r="2774" spans="1:12" x14ac:dyDescent="0.25">
      <c r="A2774" s="6">
        <v>128</v>
      </c>
      <c r="B2774" s="6" t="s">
        <v>103</v>
      </c>
      <c r="C2774" s="6" t="str">
        <f>A2774&amp;B2774</f>
        <v>128IDA AVE</v>
      </c>
      <c r="D2774" s="7">
        <v>206500</v>
      </c>
      <c r="E2774" s="7">
        <v>144480</v>
      </c>
      <c r="F2774" s="8">
        <f>+(D2774-E2774)*0.8*-1</f>
        <v>-49616</v>
      </c>
      <c r="G2774" s="9">
        <f>+F2774+D2774</f>
        <v>156884</v>
      </c>
      <c r="H2774" s="10">
        <v>4.3200000000000002E-2</v>
      </c>
      <c r="I2774" s="10">
        <v>3.8859999999999999E-2</v>
      </c>
      <c r="J2774" s="8">
        <f>+H2774*E2774</f>
        <v>6241.5360000000001</v>
      </c>
      <c r="K2774" s="8">
        <f>+G2774*I2774</f>
        <v>6096.51224</v>
      </c>
      <c r="L2774" s="11">
        <f>+K2774-J2774</f>
        <v>-145.02376000000004</v>
      </c>
    </row>
    <row r="2775" spans="1:12" x14ac:dyDescent="0.25">
      <c r="A2775" s="6">
        <v>128</v>
      </c>
      <c r="B2775" s="6" t="s">
        <v>198</v>
      </c>
      <c r="C2775" s="6" t="str">
        <f>A2775&amp;B2775</f>
        <v>128ORANGEWOOD EAST</v>
      </c>
      <c r="D2775" s="7">
        <v>203070</v>
      </c>
      <c r="E2775" s="7">
        <v>120120</v>
      </c>
      <c r="F2775" s="8">
        <f>+(D2775-E2775)*0.8*-1</f>
        <v>-66360</v>
      </c>
      <c r="G2775" s="9">
        <f>+F2775+D2775</f>
        <v>136710</v>
      </c>
      <c r="H2775" s="10">
        <v>4.3200000000000002E-2</v>
      </c>
      <c r="I2775" s="10">
        <v>3.8859999999999999E-2</v>
      </c>
      <c r="J2775" s="8">
        <f>+H2775*E2775</f>
        <v>5189.1840000000002</v>
      </c>
      <c r="K2775" s="8">
        <f>+G2775*I2775</f>
        <v>5312.5505999999996</v>
      </c>
      <c r="L2775" s="11">
        <f>+K2775-J2775</f>
        <v>123.36659999999938</v>
      </c>
    </row>
    <row r="2776" spans="1:12" x14ac:dyDescent="0.25">
      <c r="A2776" s="6">
        <v>128</v>
      </c>
      <c r="B2776" s="6" t="s">
        <v>201</v>
      </c>
      <c r="C2776" s="6" t="str">
        <f>A2776&amp;B2776</f>
        <v>128PARK AVE</v>
      </c>
      <c r="D2776" s="7">
        <v>195650</v>
      </c>
      <c r="E2776" s="7">
        <v>124250</v>
      </c>
      <c r="F2776" s="8">
        <f>+(D2776-E2776)*0.8*-1</f>
        <v>-57120</v>
      </c>
      <c r="G2776" s="9">
        <f>+F2776+D2776</f>
        <v>138530</v>
      </c>
      <c r="H2776" s="10">
        <v>4.3200000000000002E-2</v>
      </c>
      <c r="I2776" s="10">
        <v>3.8859999999999999E-2</v>
      </c>
      <c r="J2776" s="8">
        <f>+H2776*E2776</f>
        <v>5367.6</v>
      </c>
      <c r="K2776" s="8">
        <f>+G2776*I2776</f>
        <v>5383.2757999999994</v>
      </c>
      <c r="L2776" s="11">
        <f>+K2776-J2776</f>
        <v>15.675799999999072</v>
      </c>
    </row>
    <row r="2777" spans="1:12" x14ac:dyDescent="0.25">
      <c r="A2777" s="6">
        <v>129</v>
      </c>
      <c r="B2777" s="6" t="s">
        <v>17</v>
      </c>
      <c r="C2777" s="6" t="str">
        <f>A2777&amp;B2777</f>
        <v>129BRADLEY TERR</v>
      </c>
      <c r="D2777" s="7">
        <v>179690</v>
      </c>
      <c r="E2777" s="7">
        <v>125860</v>
      </c>
      <c r="F2777" s="8">
        <f>+(D2777-E2777)*0.8*-1</f>
        <v>-43064</v>
      </c>
      <c r="G2777" s="9">
        <f>+F2777+D2777</f>
        <v>136626</v>
      </c>
      <c r="H2777" s="10">
        <v>4.3200000000000002E-2</v>
      </c>
      <c r="I2777" s="10">
        <v>3.8859999999999999E-2</v>
      </c>
      <c r="J2777" s="8">
        <f>+H2777*E2777</f>
        <v>5437.152</v>
      </c>
      <c r="K2777" s="8">
        <f>+G2777*I2777</f>
        <v>5309.2863600000001</v>
      </c>
      <c r="L2777" s="11">
        <f>+K2777-J2777</f>
        <v>-127.86563999999998</v>
      </c>
    </row>
    <row r="2778" spans="1:12" x14ac:dyDescent="0.25">
      <c r="A2778" s="6">
        <v>129</v>
      </c>
      <c r="B2778" s="6" t="s">
        <v>103</v>
      </c>
      <c r="C2778" s="6" t="str">
        <f>A2778&amp;B2778</f>
        <v>129IDA AVE</v>
      </c>
      <c r="D2778" s="7">
        <v>184380</v>
      </c>
      <c r="E2778" s="7">
        <v>128100</v>
      </c>
      <c r="F2778" s="8">
        <f>+(D2778-E2778)*0.8*-1</f>
        <v>-45024</v>
      </c>
      <c r="G2778" s="9">
        <f>+F2778+D2778</f>
        <v>139356</v>
      </c>
      <c r="H2778" s="10">
        <v>4.3200000000000002E-2</v>
      </c>
      <c r="I2778" s="10">
        <v>3.8859999999999999E-2</v>
      </c>
      <c r="J2778" s="8">
        <f>+H2778*E2778</f>
        <v>5533.92</v>
      </c>
      <c r="K2778" s="8">
        <f>+G2778*I2778</f>
        <v>5415.3741599999994</v>
      </c>
      <c r="L2778" s="11">
        <f>+K2778-J2778</f>
        <v>-118.54584000000068</v>
      </c>
    </row>
    <row r="2779" spans="1:12" x14ac:dyDescent="0.25">
      <c r="A2779" s="6">
        <v>129</v>
      </c>
      <c r="B2779" s="6" t="s">
        <v>189</v>
      </c>
      <c r="C2779" s="6" t="str">
        <f>A2779&amp;B2779</f>
        <v>129MT PLEASANT ST</v>
      </c>
      <c r="D2779" s="7">
        <v>156100</v>
      </c>
      <c r="E2779" s="7">
        <v>106470</v>
      </c>
      <c r="F2779" s="8">
        <f>+(D2779-E2779)*0.8*-1</f>
        <v>-39704</v>
      </c>
      <c r="G2779" s="9">
        <f>+F2779+D2779</f>
        <v>116396</v>
      </c>
      <c r="H2779" s="10">
        <v>4.3200000000000002E-2</v>
      </c>
      <c r="I2779" s="10">
        <v>3.8859999999999999E-2</v>
      </c>
      <c r="J2779" s="8">
        <f>+H2779*E2779</f>
        <v>4599.5039999999999</v>
      </c>
      <c r="K2779" s="8">
        <f>+G2779*I2779</f>
        <v>4523.1485599999996</v>
      </c>
      <c r="L2779" s="11">
        <f>+K2779-J2779</f>
        <v>-76.355440000000272</v>
      </c>
    </row>
    <row r="2780" spans="1:12" x14ac:dyDescent="0.25">
      <c r="A2780" s="6">
        <v>129</v>
      </c>
      <c r="B2780" s="6" t="s">
        <v>198</v>
      </c>
      <c r="C2780" s="6" t="str">
        <f>A2780&amp;B2780</f>
        <v>129ORANGEWOOD EAST</v>
      </c>
      <c r="D2780" s="7">
        <v>176190</v>
      </c>
      <c r="E2780" s="7">
        <v>96320</v>
      </c>
      <c r="F2780" s="8">
        <f>+(D2780-E2780)*0.8*-1</f>
        <v>-63896</v>
      </c>
      <c r="G2780" s="9">
        <f>+F2780+D2780</f>
        <v>112294</v>
      </c>
      <c r="H2780" s="10">
        <v>4.3200000000000002E-2</v>
      </c>
      <c r="I2780" s="10">
        <v>3.8859999999999999E-2</v>
      </c>
      <c r="J2780" s="8">
        <f>+H2780*E2780</f>
        <v>4161.0240000000003</v>
      </c>
      <c r="K2780" s="8">
        <f>+G2780*I2780</f>
        <v>4363.7448400000003</v>
      </c>
      <c r="L2780" s="11">
        <f>+K2780-J2780</f>
        <v>202.72083999999995</v>
      </c>
    </row>
    <row r="2781" spans="1:12" x14ac:dyDescent="0.25">
      <c r="A2781" s="6">
        <v>129</v>
      </c>
      <c r="B2781" s="6" t="s">
        <v>201</v>
      </c>
      <c r="C2781" s="6" t="str">
        <f>A2781&amp;B2781</f>
        <v>129PARK AVE</v>
      </c>
      <c r="D2781" s="7">
        <v>225820</v>
      </c>
      <c r="E2781" s="7">
        <v>123130</v>
      </c>
      <c r="F2781" s="8">
        <f>+(D2781-E2781)*0.8*-1</f>
        <v>-82152</v>
      </c>
      <c r="G2781" s="9">
        <f>+F2781+D2781</f>
        <v>143668</v>
      </c>
      <c r="H2781" s="10">
        <v>4.3200000000000002E-2</v>
      </c>
      <c r="I2781" s="10">
        <v>3.8859999999999999E-2</v>
      </c>
      <c r="J2781" s="8">
        <f>+H2781*E2781</f>
        <v>5319.2160000000003</v>
      </c>
      <c r="K2781" s="8">
        <f>+G2781*I2781</f>
        <v>5582.9384799999998</v>
      </c>
      <c r="L2781" s="11">
        <f>+K2781-J2781</f>
        <v>263.72247999999945</v>
      </c>
    </row>
    <row r="2782" spans="1:12" x14ac:dyDescent="0.25">
      <c r="A2782" s="6">
        <v>130</v>
      </c>
      <c r="B2782" s="6" t="s">
        <v>49</v>
      </c>
      <c r="C2782" s="6" t="str">
        <f>A2782&amp;B2782</f>
        <v>130DERBY AVE</v>
      </c>
      <c r="D2782" s="7">
        <v>242550</v>
      </c>
      <c r="E2782" s="7">
        <v>136080</v>
      </c>
      <c r="F2782" s="8">
        <f>+(D2782-E2782)*0.8*-1</f>
        <v>-85176</v>
      </c>
      <c r="G2782" s="9">
        <f>+F2782+D2782</f>
        <v>157374</v>
      </c>
      <c r="H2782" s="10">
        <v>4.3200000000000002E-2</v>
      </c>
      <c r="I2782" s="10">
        <v>3.8859999999999999E-2</v>
      </c>
      <c r="J2782" s="8">
        <f>+H2782*E2782</f>
        <v>5878.6559999999999</v>
      </c>
      <c r="K2782" s="8">
        <f>+G2782*I2782</f>
        <v>6115.5536400000001</v>
      </c>
      <c r="L2782" s="11">
        <f>+K2782-J2782</f>
        <v>236.89764000000014</v>
      </c>
    </row>
    <row r="2783" spans="1:12" x14ac:dyDescent="0.25">
      <c r="A2783" s="6">
        <v>130</v>
      </c>
      <c r="B2783" s="6" t="s">
        <v>54</v>
      </c>
      <c r="C2783" s="6" t="str">
        <f>A2783&amp;B2783</f>
        <v>130DIRIENZO HTS</v>
      </c>
      <c r="D2783" s="7">
        <v>325220</v>
      </c>
      <c r="E2783" s="7">
        <v>191100</v>
      </c>
      <c r="F2783" s="8">
        <f>+(D2783-E2783)*0.8*-1</f>
        <v>-107296</v>
      </c>
      <c r="G2783" s="9">
        <f>+F2783+D2783</f>
        <v>217924</v>
      </c>
      <c r="H2783" s="10">
        <v>4.3200000000000002E-2</v>
      </c>
      <c r="I2783" s="10">
        <v>3.8859999999999999E-2</v>
      </c>
      <c r="J2783" s="8">
        <f>+H2783*E2783</f>
        <v>8255.52</v>
      </c>
      <c r="K2783" s="8">
        <f>+G2783*I2783</f>
        <v>8468.52664</v>
      </c>
      <c r="L2783" s="11">
        <f>+K2783-J2783</f>
        <v>213.00663999999961</v>
      </c>
    </row>
    <row r="2784" spans="1:12" x14ac:dyDescent="0.25">
      <c r="A2784" s="6">
        <v>130</v>
      </c>
      <c r="B2784" s="6" t="s">
        <v>88</v>
      </c>
      <c r="C2784" s="6" t="str">
        <f>A2784&amp;B2784</f>
        <v>130HAROLD AVE</v>
      </c>
      <c r="D2784" s="7">
        <v>210630</v>
      </c>
      <c r="E2784" s="7">
        <v>146370</v>
      </c>
      <c r="F2784" s="8">
        <f>+(D2784-E2784)*0.8*-1</f>
        <v>-51408</v>
      </c>
      <c r="G2784" s="9">
        <f>+F2784+D2784</f>
        <v>159222</v>
      </c>
      <c r="H2784" s="10">
        <v>4.3200000000000002E-2</v>
      </c>
      <c r="I2784" s="10">
        <v>3.8859999999999999E-2</v>
      </c>
      <c r="J2784" s="8">
        <f>+H2784*E2784</f>
        <v>6323.1840000000002</v>
      </c>
      <c r="K2784" s="8">
        <f>+G2784*I2784</f>
        <v>6187.3669199999995</v>
      </c>
      <c r="L2784" s="11">
        <f>+K2784-J2784</f>
        <v>-135.81708000000071</v>
      </c>
    </row>
    <row r="2785" spans="1:12" x14ac:dyDescent="0.25">
      <c r="A2785" s="6">
        <v>130</v>
      </c>
      <c r="B2785" s="6" t="s">
        <v>94</v>
      </c>
      <c r="C2785" s="6" t="str">
        <f>A2785&amp;B2785</f>
        <v>130HIGH ST</v>
      </c>
      <c r="D2785" s="7">
        <v>180460</v>
      </c>
      <c r="E2785" s="7">
        <v>86800</v>
      </c>
      <c r="F2785" s="8">
        <f>+(D2785-E2785)*0.8*-1</f>
        <v>-74928</v>
      </c>
      <c r="G2785" s="9">
        <f>+F2785+D2785</f>
        <v>105532</v>
      </c>
      <c r="H2785" s="10">
        <v>4.3200000000000002E-2</v>
      </c>
      <c r="I2785" s="10">
        <v>3.8859999999999999E-2</v>
      </c>
      <c r="J2785" s="8">
        <f>+H2785*E2785</f>
        <v>3749.76</v>
      </c>
      <c r="K2785" s="8">
        <f>+G2785*I2785</f>
        <v>4100.9735199999996</v>
      </c>
      <c r="L2785" s="11">
        <f>+K2785-J2785</f>
        <v>351.21351999999933</v>
      </c>
    </row>
    <row r="2786" spans="1:12" x14ac:dyDescent="0.25">
      <c r="A2786" s="6">
        <v>130</v>
      </c>
      <c r="B2786" s="6" t="s">
        <v>189</v>
      </c>
      <c r="C2786" s="6" t="str">
        <f>A2786&amp;B2786</f>
        <v>130MT PLEASANT ST</v>
      </c>
      <c r="D2786" s="7">
        <v>137830</v>
      </c>
      <c r="E2786" s="7">
        <v>102130</v>
      </c>
      <c r="F2786" s="8">
        <f>+(D2786-E2786)*0.8*-1</f>
        <v>-28560</v>
      </c>
      <c r="G2786" s="9">
        <f>+F2786+D2786</f>
        <v>109270</v>
      </c>
      <c r="H2786" s="10">
        <v>4.3200000000000002E-2</v>
      </c>
      <c r="I2786" s="10">
        <v>3.8859999999999999E-2</v>
      </c>
      <c r="J2786" s="8">
        <f>+H2786*E2786</f>
        <v>4412.0160000000005</v>
      </c>
      <c r="K2786" s="8">
        <f>+G2786*I2786</f>
        <v>4246.2321999999995</v>
      </c>
      <c r="L2786" s="11">
        <f>+K2786-J2786</f>
        <v>-165.78380000000107</v>
      </c>
    </row>
    <row r="2787" spans="1:12" x14ac:dyDescent="0.25">
      <c r="A2787" s="6">
        <v>130</v>
      </c>
      <c r="B2787" s="6" t="s">
        <v>190</v>
      </c>
      <c r="C2787" s="6" t="str">
        <f>A2787&amp;B2787</f>
        <v>130NEW HAVEN AVE</v>
      </c>
      <c r="D2787" s="7">
        <v>186550</v>
      </c>
      <c r="E2787" s="7">
        <v>110600</v>
      </c>
      <c r="F2787" s="8">
        <f>+(D2787-E2787)*0.8*-1</f>
        <v>-60760</v>
      </c>
      <c r="G2787" s="9">
        <f>+F2787+D2787</f>
        <v>125790</v>
      </c>
      <c r="H2787" s="10">
        <v>4.3200000000000002E-2</v>
      </c>
      <c r="I2787" s="10">
        <v>3.8859999999999999E-2</v>
      </c>
      <c r="J2787" s="8">
        <f>+H2787*E2787</f>
        <v>4777.92</v>
      </c>
      <c r="K2787" s="8">
        <f>+G2787*I2787</f>
        <v>4888.1993999999995</v>
      </c>
      <c r="L2787" s="11">
        <f>+K2787-J2787</f>
        <v>110.27939999999944</v>
      </c>
    </row>
    <row r="2788" spans="1:12" x14ac:dyDescent="0.25">
      <c r="A2788" s="6">
        <v>130</v>
      </c>
      <c r="B2788" s="6" t="s">
        <v>198</v>
      </c>
      <c r="C2788" s="6" t="str">
        <f>A2788&amp;B2788</f>
        <v>130ORANGEWOOD EAST</v>
      </c>
      <c r="D2788" s="7">
        <v>176190</v>
      </c>
      <c r="E2788" s="7">
        <v>96320</v>
      </c>
      <c r="F2788" s="8">
        <f>+(D2788-E2788)*0.8*-1</f>
        <v>-63896</v>
      </c>
      <c r="G2788" s="9">
        <f>+F2788+D2788</f>
        <v>112294</v>
      </c>
      <c r="H2788" s="10">
        <v>4.3200000000000002E-2</v>
      </c>
      <c r="I2788" s="10">
        <v>3.8859999999999999E-2</v>
      </c>
      <c r="J2788" s="8">
        <f>+H2788*E2788</f>
        <v>4161.0240000000003</v>
      </c>
      <c r="K2788" s="8">
        <f>+G2788*I2788</f>
        <v>4363.7448400000003</v>
      </c>
      <c r="L2788" s="11">
        <f>+K2788-J2788</f>
        <v>202.72083999999995</v>
      </c>
    </row>
    <row r="2789" spans="1:12" x14ac:dyDescent="0.25">
      <c r="A2789" s="6">
        <v>131</v>
      </c>
      <c r="B2789" s="6" t="s">
        <v>54</v>
      </c>
      <c r="C2789" s="6" t="str">
        <f>A2789&amp;B2789</f>
        <v>131DIRIENZO HTS</v>
      </c>
      <c r="D2789" s="7">
        <v>325850</v>
      </c>
      <c r="E2789" s="7">
        <v>174020</v>
      </c>
      <c r="F2789" s="8">
        <f>+(D2789-E2789)*0.8*-1</f>
        <v>-121464</v>
      </c>
      <c r="G2789" s="9">
        <f>+F2789+D2789</f>
        <v>204386</v>
      </c>
      <c r="H2789" s="10">
        <v>4.3200000000000002E-2</v>
      </c>
      <c r="I2789" s="10">
        <v>3.8859999999999999E-2</v>
      </c>
      <c r="J2789" s="8">
        <f>+H2789*E2789</f>
        <v>7517.6640000000007</v>
      </c>
      <c r="K2789" s="8">
        <f>+G2789*I2789</f>
        <v>7942.4399599999997</v>
      </c>
      <c r="L2789" s="11">
        <f>+K2789-J2789</f>
        <v>424.77595999999903</v>
      </c>
    </row>
    <row r="2790" spans="1:12" x14ac:dyDescent="0.25">
      <c r="A2790" s="6">
        <v>131</v>
      </c>
      <c r="B2790" s="6" t="s">
        <v>88</v>
      </c>
      <c r="C2790" s="6" t="str">
        <f>A2790&amp;B2790</f>
        <v>131HAROLD AVE</v>
      </c>
      <c r="D2790" s="7">
        <v>209440</v>
      </c>
      <c r="E2790" s="7">
        <v>139300</v>
      </c>
      <c r="F2790" s="8">
        <f>+(D2790-E2790)*0.8*-1</f>
        <v>-56112</v>
      </c>
      <c r="G2790" s="9">
        <f>+F2790+D2790</f>
        <v>153328</v>
      </c>
      <c r="H2790" s="10">
        <v>4.3200000000000002E-2</v>
      </c>
      <c r="I2790" s="10">
        <v>3.8859999999999999E-2</v>
      </c>
      <c r="J2790" s="8">
        <f>+H2790*E2790</f>
        <v>6017.76</v>
      </c>
      <c r="K2790" s="8">
        <f>+G2790*I2790</f>
        <v>5958.3260799999998</v>
      </c>
      <c r="L2790" s="11">
        <f>+K2790-J2790</f>
        <v>-59.433920000000398</v>
      </c>
    </row>
    <row r="2791" spans="1:12" x14ac:dyDescent="0.25">
      <c r="A2791" s="6">
        <v>131</v>
      </c>
      <c r="B2791" s="6" t="s">
        <v>91</v>
      </c>
      <c r="C2791" s="6" t="str">
        <f>A2791&amp;B2791</f>
        <v>131HAWTHORNE AVE</v>
      </c>
      <c r="D2791" s="7">
        <v>199010</v>
      </c>
      <c r="E2791" s="7">
        <v>140420</v>
      </c>
      <c r="F2791" s="8">
        <f>+(D2791-E2791)*0.8*-1</f>
        <v>-46872</v>
      </c>
      <c r="G2791" s="9">
        <f>+F2791+D2791</f>
        <v>152138</v>
      </c>
      <c r="H2791" s="10">
        <v>4.3200000000000002E-2</v>
      </c>
      <c r="I2791" s="10">
        <v>3.8859999999999999E-2</v>
      </c>
      <c r="J2791" s="8">
        <f>+H2791*E2791</f>
        <v>6066.1440000000002</v>
      </c>
      <c r="K2791" s="8">
        <f>+G2791*I2791</f>
        <v>5912.0826799999995</v>
      </c>
      <c r="L2791" s="11">
        <f>+K2791-J2791</f>
        <v>-154.06132000000071</v>
      </c>
    </row>
    <row r="2792" spans="1:12" x14ac:dyDescent="0.25">
      <c r="A2792" s="6">
        <v>131</v>
      </c>
      <c r="B2792" s="6" t="s">
        <v>94</v>
      </c>
      <c r="C2792" s="6" t="str">
        <f>A2792&amp;B2792</f>
        <v>131HIGH ST</v>
      </c>
      <c r="D2792" s="7">
        <v>262220</v>
      </c>
      <c r="E2792" s="7">
        <v>199710</v>
      </c>
      <c r="F2792" s="8">
        <f>+(D2792-E2792)*0.8*-1</f>
        <v>-50008</v>
      </c>
      <c r="G2792" s="9">
        <f>+F2792+D2792</f>
        <v>212212</v>
      </c>
      <c r="H2792" s="10">
        <v>4.3200000000000002E-2</v>
      </c>
      <c r="I2792" s="10">
        <v>3.8859999999999999E-2</v>
      </c>
      <c r="J2792" s="8">
        <f>+H2792*E2792</f>
        <v>8627.4719999999998</v>
      </c>
      <c r="K2792" s="8">
        <f>+G2792*I2792</f>
        <v>8246.5583200000001</v>
      </c>
      <c r="L2792" s="11">
        <f>+K2792-J2792</f>
        <v>-380.91367999999966</v>
      </c>
    </row>
    <row r="2793" spans="1:12" x14ac:dyDescent="0.25">
      <c r="A2793" s="6" t="s">
        <v>281</v>
      </c>
      <c r="B2793" s="6" t="s">
        <v>94</v>
      </c>
      <c r="C2793" s="6" t="str">
        <f>A2793&amp;B2793</f>
        <v>131AHIGH ST</v>
      </c>
      <c r="D2793" s="7">
        <v>261590</v>
      </c>
      <c r="E2793" s="7">
        <v>167510</v>
      </c>
      <c r="F2793" s="8">
        <f>+(D2793-E2793)*0.8*-1</f>
        <v>-75264</v>
      </c>
      <c r="G2793" s="9">
        <f>+F2793+D2793</f>
        <v>186326</v>
      </c>
      <c r="H2793" s="10">
        <v>4.3200000000000002E-2</v>
      </c>
      <c r="I2793" s="10">
        <v>3.8859999999999999E-2</v>
      </c>
      <c r="J2793" s="8">
        <f>+H2793*E2793</f>
        <v>7236.4320000000007</v>
      </c>
      <c r="K2793" s="8">
        <f>+G2793*I2793</f>
        <v>7240.6283599999997</v>
      </c>
      <c r="L2793" s="11">
        <f>+K2793-J2793</f>
        <v>4.1963599999990038</v>
      </c>
    </row>
    <row r="2794" spans="1:12" x14ac:dyDescent="0.25">
      <c r="A2794" s="6">
        <v>131</v>
      </c>
      <c r="B2794" s="6" t="s">
        <v>180</v>
      </c>
      <c r="C2794" s="6" t="str">
        <f>A2794&amp;B2794</f>
        <v>131MARSHALL LANE</v>
      </c>
      <c r="D2794" s="7">
        <v>180670</v>
      </c>
      <c r="E2794" s="7">
        <v>128310</v>
      </c>
      <c r="F2794" s="8">
        <f>+(D2794-E2794)*0.8*-1</f>
        <v>-41888</v>
      </c>
      <c r="G2794" s="9">
        <f>+F2794+D2794</f>
        <v>138782</v>
      </c>
      <c r="H2794" s="10">
        <v>4.3200000000000002E-2</v>
      </c>
      <c r="I2794" s="10">
        <v>3.8859999999999999E-2</v>
      </c>
      <c r="J2794" s="8">
        <f>+H2794*E2794</f>
        <v>5542.9920000000002</v>
      </c>
      <c r="K2794" s="8">
        <f>+G2794*I2794</f>
        <v>5393.0685199999998</v>
      </c>
      <c r="L2794" s="11">
        <f>+K2794-J2794</f>
        <v>-149.92348000000038</v>
      </c>
    </row>
    <row r="2795" spans="1:12" x14ac:dyDescent="0.25">
      <c r="A2795" s="6">
        <v>131</v>
      </c>
      <c r="B2795" s="6" t="s">
        <v>189</v>
      </c>
      <c r="C2795" s="6" t="str">
        <f>A2795&amp;B2795</f>
        <v>131MT PLEASANT ST</v>
      </c>
      <c r="D2795" s="7">
        <v>156100</v>
      </c>
      <c r="E2795" s="7">
        <v>106470</v>
      </c>
      <c r="F2795" s="8">
        <f>+(D2795-E2795)*0.8*-1</f>
        <v>-39704</v>
      </c>
      <c r="G2795" s="9">
        <f>+F2795+D2795</f>
        <v>116396</v>
      </c>
      <c r="H2795" s="10">
        <v>4.3200000000000002E-2</v>
      </c>
      <c r="I2795" s="10">
        <v>3.8859999999999999E-2</v>
      </c>
      <c r="J2795" s="8">
        <f>+H2795*E2795</f>
        <v>4599.5039999999999</v>
      </c>
      <c r="K2795" s="8">
        <f>+G2795*I2795</f>
        <v>4523.1485599999996</v>
      </c>
      <c r="L2795" s="11">
        <f>+K2795-J2795</f>
        <v>-76.355440000000272</v>
      </c>
    </row>
    <row r="2796" spans="1:12" x14ac:dyDescent="0.25">
      <c r="A2796" s="6">
        <v>131</v>
      </c>
      <c r="B2796" s="6" t="s">
        <v>198</v>
      </c>
      <c r="C2796" s="6" t="str">
        <f>A2796&amp;B2796</f>
        <v>131ORANGEWOOD EAST</v>
      </c>
      <c r="D2796" s="7">
        <v>205240</v>
      </c>
      <c r="E2796" s="7">
        <v>120680</v>
      </c>
      <c r="F2796" s="8">
        <f>+(D2796-E2796)*0.8*-1</f>
        <v>-67648</v>
      </c>
      <c r="G2796" s="9">
        <f>+F2796+D2796</f>
        <v>137592</v>
      </c>
      <c r="H2796" s="10">
        <v>4.3200000000000002E-2</v>
      </c>
      <c r="I2796" s="10">
        <v>3.8859999999999999E-2</v>
      </c>
      <c r="J2796" s="8">
        <f>+H2796*E2796</f>
        <v>5213.3760000000002</v>
      </c>
      <c r="K2796" s="8">
        <f>+G2796*I2796</f>
        <v>5346.8251199999995</v>
      </c>
      <c r="L2796" s="11">
        <f>+K2796-J2796</f>
        <v>133.44911999999931</v>
      </c>
    </row>
    <row r="2797" spans="1:12" x14ac:dyDescent="0.25">
      <c r="A2797" s="6">
        <v>131.5</v>
      </c>
      <c r="B2797" s="6" t="s">
        <v>201</v>
      </c>
      <c r="C2797" s="6" t="str">
        <f>A2797&amp;B2797</f>
        <v>131.5PARK AVE</v>
      </c>
      <c r="D2797" s="7">
        <v>418530</v>
      </c>
      <c r="E2797" s="7">
        <v>213010</v>
      </c>
      <c r="F2797" s="8">
        <f>+(D2797-E2797)*0.8*-1</f>
        <v>-164416</v>
      </c>
      <c r="G2797" s="9">
        <f>+F2797+D2797</f>
        <v>254114</v>
      </c>
      <c r="H2797" s="10">
        <v>4.3200000000000002E-2</v>
      </c>
      <c r="I2797" s="10">
        <v>3.8859999999999999E-2</v>
      </c>
      <c r="J2797" s="8">
        <f>+H2797*E2797</f>
        <v>9202.0320000000011</v>
      </c>
      <c r="K2797" s="8">
        <f>+G2797*I2797</f>
        <v>9874.8700399999998</v>
      </c>
      <c r="L2797" s="11">
        <f>+K2797-J2797</f>
        <v>672.83803999999873</v>
      </c>
    </row>
    <row r="2798" spans="1:12" x14ac:dyDescent="0.25">
      <c r="A2798" s="6">
        <v>131</v>
      </c>
      <c r="B2798" s="6" t="s">
        <v>201</v>
      </c>
      <c r="C2798" s="6" t="str">
        <f>A2798&amp;B2798</f>
        <v>131PARK AVE</v>
      </c>
      <c r="D2798" s="7">
        <v>316680</v>
      </c>
      <c r="E2798" s="7">
        <v>151970</v>
      </c>
      <c r="F2798" s="8">
        <f>+(D2798-E2798)*0.8*-1</f>
        <v>-131768</v>
      </c>
      <c r="G2798" s="9">
        <f>+F2798+D2798</f>
        <v>184912</v>
      </c>
      <c r="H2798" s="10">
        <v>4.3200000000000002E-2</v>
      </c>
      <c r="I2798" s="10">
        <v>3.8859999999999999E-2</v>
      </c>
      <c r="J2798" s="8">
        <f>+H2798*E2798</f>
        <v>6565.1040000000003</v>
      </c>
      <c r="K2798" s="8">
        <f>+G2798*I2798</f>
        <v>7185.6803199999995</v>
      </c>
      <c r="L2798" s="11">
        <f>+K2798-J2798</f>
        <v>620.57631999999921</v>
      </c>
    </row>
    <row r="2799" spans="1:12" x14ac:dyDescent="0.25">
      <c r="A2799" s="12">
        <v>131</v>
      </c>
      <c r="B2799" s="12" t="s">
        <v>217</v>
      </c>
      <c r="C2799" s="6" t="str">
        <f>A2799&amp;B2799</f>
        <v>131SENTINEL HILL RD</v>
      </c>
      <c r="D2799" s="13">
        <v>433930</v>
      </c>
      <c r="E2799" s="13">
        <v>297500</v>
      </c>
      <c r="F2799" s="8">
        <f>+(D2799-E2799)*0.8*-1</f>
        <v>-109144</v>
      </c>
      <c r="G2799" s="9">
        <f>+F2799+D2799</f>
        <v>324786</v>
      </c>
      <c r="H2799" s="10">
        <v>4.3200000000000002E-2</v>
      </c>
      <c r="I2799" s="10">
        <v>3.8859999999999999E-2</v>
      </c>
      <c r="J2799" s="8">
        <f>+H2799*E2799</f>
        <v>12852</v>
      </c>
      <c r="K2799" s="8">
        <f>+G2799*I2799</f>
        <v>12621.18396</v>
      </c>
      <c r="L2799" s="11">
        <f>+K2799-J2799</f>
        <v>-230.8160399999997</v>
      </c>
    </row>
    <row r="2800" spans="1:12" x14ac:dyDescent="0.25">
      <c r="A2800" s="6">
        <v>131</v>
      </c>
      <c r="B2800" s="6" t="s">
        <v>234</v>
      </c>
      <c r="C2800" s="6" t="str">
        <f>A2800&amp;B2800</f>
        <v>131SUMMIT COMMONS</v>
      </c>
      <c r="D2800" s="7">
        <v>203000</v>
      </c>
      <c r="E2800" s="7">
        <v>109900</v>
      </c>
      <c r="F2800" s="8">
        <f>+(D2800-E2800)*0.8*-1</f>
        <v>-74480</v>
      </c>
      <c r="G2800" s="9">
        <f>+F2800+D2800</f>
        <v>128520</v>
      </c>
      <c r="H2800" s="10">
        <v>4.3200000000000002E-2</v>
      </c>
      <c r="I2800" s="10">
        <v>3.8859999999999999E-2</v>
      </c>
      <c r="J2800" s="8">
        <f>+H2800*E2800</f>
        <v>4747.68</v>
      </c>
      <c r="K2800" s="8">
        <f>+G2800*I2800</f>
        <v>4994.2871999999998</v>
      </c>
      <c r="L2800" s="11">
        <f>+K2800-J2800</f>
        <v>246.60719999999947</v>
      </c>
    </row>
    <row r="2801" spans="1:12" x14ac:dyDescent="0.25">
      <c r="A2801" s="6">
        <v>132</v>
      </c>
      <c r="B2801" s="6" t="s">
        <v>90</v>
      </c>
      <c r="C2801" s="6" t="str">
        <f>A2801&amp;B2801</f>
        <v>132HAWKINS ST</v>
      </c>
      <c r="D2801" s="7">
        <v>169540</v>
      </c>
      <c r="E2801" s="7">
        <v>90300</v>
      </c>
      <c r="F2801" s="8">
        <f>+(D2801-E2801)*0.8*-1</f>
        <v>-63392</v>
      </c>
      <c r="G2801" s="9">
        <f>+F2801+D2801</f>
        <v>106148</v>
      </c>
      <c r="H2801" s="10">
        <v>4.3200000000000002E-2</v>
      </c>
      <c r="I2801" s="10">
        <v>3.8859999999999999E-2</v>
      </c>
      <c r="J2801" s="8">
        <f>+H2801*E2801</f>
        <v>3900.96</v>
      </c>
      <c r="K2801" s="8">
        <f>+G2801*I2801</f>
        <v>4124.9112800000003</v>
      </c>
      <c r="L2801" s="11">
        <f>+K2801-J2801</f>
        <v>223.95128000000022</v>
      </c>
    </row>
    <row r="2802" spans="1:12" x14ac:dyDescent="0.25">
      <c r="A2802" s="6">
        <v>132</v>
      </c>
      <c r="B2802" s="6" t="s">
        <v>94</v>
      </c>
      <c r="C2802" s="6" t="str">
        <f>A2802&amp;B2802</f>
        <v>132HIGH ST</v>
      </c>
      <c r="D2802" s="7">
        <v>383950</v>
      </c>
      <c r="E2802" s="7">
        <v>268800</v>
      </c>
      <c r="F2802" s="8">
        <f>+(D2802-E2802)*0.8*-1</f>
        <v>-92120</v>
      </c>
      <c r="G2802" s="9">
        <f>+F2802+D2802</f>
        <v>291830</v>
      </c>
      <c r="H2802" s="10">
        <v>4.3200000000000002E-2</v>
      </c>
      <c r="I2802" s="10">
        <v>3.8859999999999999E-2</v>
      </c>
      <c r="J2802" s="8">
        <f>+H2802*E2802</f>
        <v>11612.16</v>
      </c>
      <c r="K2802" s="8">
        <f>+G2802*I2802</f>
        <v>11340.513799999999</v>
      </c>
      <c r="L2802" s="11">
        <f>+K2802-J2802</f>
        <v>-271.64620000000104</v>
      </c>
    </row>
    <row r="2803" spans="1:12" x14ac:dyDescent="0.25">
      <c r="A2803" s="6">
        <v>132</v>
      </c>
      <c r="B2803" s="6" t="s">
        <v>180</v>
      </c>
      <c r="C2803" s="6" t="str">
        <f>A2803&amp;B2803</f>
        <v>132MARSHALL LANE</v>
      </c>
      <c r="D2803" s="7">
        <v>228830</v>
      </c>
      <c r="E2803" s="7">
        <v>156870</v>
      </c>
      <c r="F2803" s="8">
        <f>+(D2803-E2803)*0.8*-1</f>
        <v>-57568</v>
      </c>
      <c r="G2803" s="9">
        <f>+F2803+D2803</f>
        <v>171262</v>
      </c>
      <c r="H2803" s="10">
        <v>4.3200000000000002E-2</v>
      </c>
      <c r="I2803" s="10">
        <v>3.8859999999999999E-2</v>
      </c>
      <c r="J2803" s="8">
        <f>+H2803*E2803</f>
        <v>6776.7840000000006</v>
      </c>
      <c r="K2803" s="8">
        <f>+G2803*I2803</f>
        <v>6655.2413200000001</v>
      </c>
      <c r="L2803" s="11">
        <f>+K2803-J2803</f>
        <v>-121.54268000000047</v>
      </c>
    </row>
    <row r="2804" spans="1:12" x14ac:dyDescent="0.25">
      <c r="A2804" s="6">
        <v>132</v>
      </c>
      <c r="B2804" s="6" t="s">
        <v>189</v>
      </c>
      <c r="C2804" s="6" t="str">
        <f>A2804&amp;B2804</f>
        <v>132MT PLEASANT ST</v>
      </c>
      <c r="D2804" s="7">
        <v>211120</v>
      </c>
      <c r="E2804" s="7">
        <v>156520</v>
      </c>
      <c r="F2804" s="8">
        <f>+(D2804-E2804)*0.8*-1</f>
        <v>-43680</v>
      </c>
      <c r="G2804" s="9">
        <f>+F2804+D2804</f>
        <v>167440</v>
      </c>
      <c r="H2804" s="10">
        <v>4.3200000000000002E-2</v>
      </c>
      <c r="I2804" s="10">
        <v>3.8859999999999999E-2</v>
      </c>
      <c r="J2804" s="8">
        <f>+H2804*E2804</f>
        <v>6761.6640000000007</v>
      </c>
      <c r="K2804" s="8">
        <f>+G2804*I2804</f>
        <v>6506.7183999999997</v>
      </c>
      <c r="L2804" s="11">
        <f>+K2804-J2804</f>
        <v>-254.94560000000092</v>
      </c>
    </row>
    <row r="2805" spans="1:12" x14ac:dyDescent="0.25">
      <c r="A2805" s="6">
        <v>132</v>
      </c>
      <c r="B2805" s="6" t="s">
        <v>198</v>
      </c>
      <c r="C2805" s="6" t="str">
        <f>A2805&amp;B2805</f>
        <v>132ORANGEWOOD EAST</v>
      </c>
      <c r="D2805" s="7">
        <v>184940</v>
      </c>
      <c r="E2805" s="7">
        <v>98910</v>
      </c>
      <c r="F2805" s="8">
        <f>+(D2805-E2805)*0.8*-1</f>
        <v>-68824</v>
      </c>
      <c r="G2805" s="9">
        <f>+F2805+D2805</f>
        <v>116116</v>
      </c>
      <c r="H2805" s="10">
        <v>4.3200000000000002E-2</v>
      </c>
      <c r="I2805" s="10">
        <v>3.8859999999999999E-2</v>
      </c>
      <c r="J2805" s="8">
        <f>+H2805*E2805</f>
        <v>4272.9120000000003</v>
      </c>
      <c r="K2805" s="8">
        <f>+G2805*I2805</f>
        <v>4512.2677599999997</v>
      </c>
      <c r="L2805" s="11">
        <f>+K2805-J2805</f>
        <v>239.35575999999946</v>
      </c>
    </row>
    <row r="2806" spans="1:12" x14ac:dyDescent="0.25">
      <c r="A2806" s="6">
        <v>132</v>
      </c>
      <c r="B2806" s="6" t="s">
        <v>201</v>
      </c>
      <c r="C2806" s="6" t="str">
        <f>A2806&amp;B2806</f>
        <v>132PARK AVE</v>
      </c>
      <c r="D2806" s="7">
        <v>182840</v>
      </c>
      <c r="E2806" s="7">
        <v>117950</v>
      </c>
      <c r="F2806" s="8">
        <f>+(D2806-E2806)*0.8*-1</f>
        <v>-51912</v>
      </c>
      <c r="G2806" s="9">
        <f>+F2806+D2806</f>
        <v>130928</v>
      </c>
      <c r="H2806" s="10">
        <v>4.3200000000000002E-2</v>
      </c>
      <c r="I2806" s="10">
        <v>3.8859999999999999E-2</v>
      </c>
      <c r="J2806" s="8">
        <f>+H2806*E2806</f>
        <v>5095.4400000000005</v>
      </c>
      <c r="K2806" s="8">
        <f>+G2806*I2806</f>
        <v>5087.8620799999999</v>
      </c>
      <c r="L2806" s="11">
        <f>+K2806-J2806</f>
        <v>-7.5779200000006313</v>
      </c>
    </row>
    <row r="2807" spans="1:12" x14ac:dyDescent="0.25">
      <c r="A2807" s="6">
        <v>132</v>
      </c>
      <c r="B2807" s="6" t="s">
        <v>234</v>
      </c>
      <c r="C2807" s="6" t="str">
        <f>A2807&amp;B2807</f>
        <v>132SUMMIT COMMONS</v>
      </c>
      <c r="D2807" s="7">
        <v>203000</v>
      </c>
      <c r="E2807" s="7">
        <v>109900</v>
      </c>
      <c r="F2807" s="8">
        <f>+(D2807-E2807)*0.8*-1</f>
        <v>-74480</v>
      </c>
      <c r="G2807" s="9">
        <f>+F2807+D2807</f>
        <v>128520</v>
      </c>
      <c r="H2807" s="10">
        <v>4.3200000000000002E-2</v>
      </c>
      <c r="I2807" s="10">
        <v>3.8859999999999999E-2</v>
      </c>
      <c r="J2807" s="8">
        <f>+H2807*E2807</f>
        <v>4747.68</v>
      </c>
      <c r="K2807" s="8">
        <f>+G2807*I2807</f>
        <v>4994.2871999999998</v>
      </c>
      <c r="L2807" s="11">
        <f>+K2807-J2807</f>
        <v>246.60719999999947</v>
      </c>
    </row>
    <row r="2808" spans="1:12" x14ac:dyDescent="0.25">
      <c r="A2808" s="6">
        <v>133</v>
      </c>
      <c r="B2808" s="6" t="s">
        <v>17</v>
      </c>
      <c r="C2808" s="6" t="str">
        <f>A2808&amp;B2808</f>
        <v>133BRADLEY TERR</v>
      </c>
      <c r="D2808" s="7">
        <v>202160</v>
      </c>
      <c r="E2808" s="7">
        <v>145320</v>
      </c>
      <c r="F2808" s="8">
        <f>+(D2808-E2808)*0.8*-1</f>
        <v>-45472</v>
      </c>
      <c r="G2808" s="9">
        <f>+F2808+D2808</f>
        <v>156688</v>
      </c>
      <c r="H2808" s="10">
        <v>4.3200000000000002E-2</v>
      </c>
      <c r="I2808" s="10">
        <v>3.8859999999999999E-2</v>
      </c>
      <c r="J2808" s="8">
        <f>+H2808*E2808</f>
        <v>6277.8240000000005</v>
      </c>
      <c r="K2808" s="8">
        <f>+G2808*I2808</f>
        <v>6088.8956799999996</v>
      </c>
      <c r="L2808" s="11">
        <f>+K2808-J2808</f>
        <v>-188.92832000000089</v>
      </c>
    </row>
    <row r="2809" spans="1:12" x14ac:dyDescent="0.25">
      <c r="A2809" s="6">
        <v>133</v>
      </c>
      <c r="B2809" s="6" t="s">
        <v>54</v>
      </c>
      <c r="C2809" s="6" t="str">
        <f>A2809&amp;B2809</f>
        <v>133DIRIENZO HTS</v>
      </c>
      <c r="D2809" s="7">
        <v>280490</v>
      </c>
      <c r="E2809" s="7">
        <v>159530</v>
      </c>
      <c r="F2809" s="8">
        <f>+(D2809-E2809)*0.8*-1</f>
        <v>-96768</v>
      </c>
      <c r="G2809" s="9">
        <f>+F2809+D2809</f>
        <v>183722</v>
      </c>
      <c r="H2809" s="10">
        <v>4.3200000000000002E-2</v>
      </c>
      <c r="I2809" s="10">
        <v>3.8859999999999999E-2</v>
      </c>
      <c r="J2809" s="8">
        <f>+H2809*E2809</f>
        <v>6891.6959999999999</v>
      </c>
      <c r="K2809" s="8">
        <f>+G2809*I2809</f>
        <v>7139.4369200000001</v>
      </c>
      <c r="L2809" s="11">
        <f>+K2809-J2809</f>
        <v>247.74092000000019</v>
      </c>
    </row>
    <row r="2810" spans="1:12" x14ac:dyDescent="0.25">
      <c r="A2810" s="6">
        <v>133</v>
      </c>
      <c r="B2810" s="6" t="s">
        <v>94</v>
      </c>
      <c r="C2810" s="6" t="str">
        <f>A2810&amp;B2810</f>
        <v>133HIGH ST</v>
      </c>
      <c r="D2810" s="7">
        <v>219170</v>
      </c>
      <c r="E2810" s="7">
        <v>149940</v>
      </c>
      <c r="F2810" s="8">
        <f>+(D2810-E2810)*0.8*-1</f>
        <v>-55384</v>
      </c>
      <c r="G2810" s="9">
        <f>+F2810+D2810</f>
        <v>163786</v>
      </c>
      <c r="H2810" s="10">
        <v>4.3200000000000002E-2</v>
      </c>
      <c r="I2810" s="10">
        <v>3.8859999999999999E-2</v>
      </c>
      <c r="J2810" s="8">
        <f>+H2810*E2810</f>
        <v>6477.4080000000004</v>
      </c>
      <c r="K2810" s="8">
        <f>+G2810*I2810</f>
        <v>6364.7239599999994</v>
      </c>
      <c r="L2810" s="11">
        <f>+K2810-J2810</f>
        <v>-112.684040000001</v>
      </c>
    </row>
    <row r="2811" spans="1:12" x14ac:dyDescent="0.25">
      <c r="A2811" s="6">
        <v>133</v>
      </c>
      <c r="B2811" s="6" t="s">
        <v>189</v>
      </c>
      <c r="C2811" s="6" t="str">
        <f>A2811&amp;B2811</f>
        <v>133MT PLEASANT ST</v>
      </c>
      <c r="D2811" s="7">
        <v>424760</v>
      </c>
      <c r="E2811" s="7">
        <v>192360</v>
      </c>
      <c r="F2811" s="8">
        <f>+(D2811-E2811)*0.8*-1</f>
        <v>-185920</v>
      </c>
      <c r="G2811" s="9">
        <f>+F2811+D2811</f>
        <v>238840</v>
      </c>
      <c r="H2811" s="10">
        <v>4.3200000000000002E-2</v>
      </c>
      <c r="I2811" s="10">
        <v>3.8859999999999999E-2</v>
      </c>
      <c r="J2811" s="8">
        <f>+H2811*E2811</f>
        <v>8309.9520000000011</v>
      </c>
      <c r="K2811" s="8">
        <f>+G2811*I2811</f>
        <v>9281.3223999999991</v>
      </c>
      <c r="L2811" s="11">
        <f>+K2811-J2811</f>
        <v>971.37039999999797</v>
      </c>
    </row>
    <row r="2812" spans="1:12" x14ac:dyDescent="0.25">
      <c r="A2812" s="6">
        <v>133</v>
      </c>
      <c r="B2812" s="6" t="s">
        <v>198</v>
      </c>
      <c r="C2812" s="6" t="str">
        <f>A2812&amp;B2812</f>
        <v>133ORANGEWOOD EAST</v>
      </c>
      <c r="D2812" s="7">
        <v>203070</v>
      </c>
      <c r="E2812" s="7">
        <v>120120</v>
      </c>
      <c r="F2812" s="8">
        <f>+(D2812-E2812)*0.8*-1</f>
        <v>-66360</v>
      </c>
      <c r="G2812" s="9">
        <f>+F2812+D2812</f>
        <v>136710</v>
      </c>
      <c r="H2812" s="10">
        <v>4.3200000000000002E-2</v>
      </c>
      <c r="I2812" s="10">
        <v>3.8859999999999999E-2</v>
      </c>
      <c r="J2812" s="8">
        <f>+H2812*E2812</f>
        <v>5189.1840000000002</v>
      </c>
      <c r="K2812" s="8">
        <f>+G2812*I2812</f>
        <v>5312.5505999999996</v>
      </c>
      <c r="L2812" s="11">
        <f>+K2812-J2812</f>
        <v>123.36659999999938</v>
      </c>
    </row>
    <row r="2813" spans="1:12" x14ac:dyDescent="0.25">
      <c r="A2813" s="6">
        <v>133</v>
      </c>
      <c r="B2813" s="6" t="s">
        <v>201</v>
      </c>
      <c r="C2813" s="6" t="str">
        <f>A2813&amp;B2813</f>
        <v>133PARK AVE</v>
      </c>
      <c r="D2813" s="7">
        <v>174720</v>
      </c>
      <c r="E2813" s="7">
        <v>124670</v>
      </c>
      <c r="F2813" s="8">
        <f>+(D2813-E2813)*0.8*-1</f>
        <v>-40040</v>
      </c>
      <c r="G2813" s="9">
        <f>+F2813+D2813</f>
        <v>134680</v>
      </c>
      <c r="H2813" s="10">
        <v>4.3200000000000002E-2</v>
      </c>
      <c r="I2813" s="10">
        <v>3.8859999999999999E-2</v>
      </c>
      <c r="J2813" s="8">
        <f>+H2813*E2813</f>
        <v>5385.7440000000006</v>
      </c>
      <c r="K2813" s="8">
        <f>+G2813*I2813</f>
        <v>5233.6647999999996</v>
      </c>
      <c r="L2813" s="11">
        <f>+K2813-J2813</f>
        <v>-152.07920000000104</v>
      </c>
    </row>
    <row r="2814" spans="1:12" x14ac:dyDescent="0.25">
      <c r="A2814" s="6">
        <v>133</v>
      </c>
      <c r="B2814" s="6" t="s">
        <v>234</v>
      </c>
      <c r="C2814" s="6" t="str">
        <f>A2814&amp;B2814</f>
        <v>133SUMMIT COMMONS</v>
      </c>
      <c r="D2814" s="7">
        <v>203000</v>
      </c>
      <c r="E2814" s="7">
        <v>109900</v>
      </c>
      <c r="F2814" s="8">
        <f>+(D2814-E2814)*0.8*-1</f>
        <v>-74480</v>
      </c>
      <c r="G2814" s="9">
        <f>+F2814+D2814</f>
        <v>128520</v>
      </c>
      <c r="H2814" s="10">
        <v>4.3200000000000002E-2</v>
      </c>
      <c r="I2814" s="10">
        <v>3.8859999999999999E-2</v>
      </c>
      <c r="J2814" s="8">
        <f>+H2814*E2814</f>
        <v>4747.68</v>
      </c>
      <c r="K2814" s="8">
        <f>+G2814*I2814</f>
        <v>4994.2871999999998</v>
      </c>
      <c r="L2814" s="11">
        <f>+K2814-J2814</f>
        <v>246.60719999999947</v>
      </c>
    </row>
    <row r="2815" spans="1:12" x14ac:dyDescent="0.25">
      <c r="A2815" s="6">
        <v>134</v>
      </c>
      <c r="B2815" s="6" t="s">
        <v>17</v>
      </c>
      <c r="C2815" s="6" t="str">
        <f>A2815&amp;B2815</f>
        <v>134BRADLEY TERR</v>
      </c>
      <c r="D2815" s="7">
        <v>234360</v>
      </c>
      <c r="E2815" s="7">
        <v>168420</v>
      </c>
      <c r="F2815" s="8">
        <f>+(D2815-E2815)*0.8*-1</f>
        <v>-52752</v>
      </c>
      <c r="G2815" s="9">
        <f>+F2815+D2815</f>
        <v>181608</v>
      </c>
      <c r="H2815" s="10">
        <v>4.3200000000000002E-2</v>
      </c>
      <c r="I2815" s="10">
        <v>3.8859999999999999E-2</v>
      </c>
      <c r="J2815" s="8">
        <f>+H2815*E2815</f>
        <v>7275.7440000000006</v>
      </c>
      <c r="K2815" s="8">
        <f>+G2815*I2815</f>
        <v>7057.2868799999997</v>
      </c>
      <c r="L2815" s="11">
        <f>+K2815-J2815</f>
        <v>-218.45712000000094</v>
      </c>
    </row>
    <row r="2816" spans="1:12" x14ac:dyDescent="0.25">
      <c r="A2816" s="6">
        <v>134</v>
      </c>
      <c r="B2816" s="6" t="s">
        <v>48</v>
      </c>
      <c r="C2816" s="6" t="str">
        <f>A2816&amp;B2816</f>
        <v>134DAVID HUMPHREYS</v>
      </c>
      <c r="D2816" s="7">
        <v>192080</v>
      </c>
      <c r="E2816" s="7">
        <v>128590</v>
      </c>
      <c r="F2816" s="8">
        <f>+(D2816-E2816)*0.8*-1</f>
        <v>-50792</v>
      </c>
      <c r="G2816" s="9">
        <f>+F2816+D2816</f>
        <v>141288</v>
      </c>
      <c r="H2816" s="10">
        <v>4.3200000000000002E-2</v>
      </c>
      <c r="I2816" s="10">
        <v>3.8859999999999999E-2</v>
      </c>
      <c r="J2816" s="8">
        <f>+H2816*E2816</f>
        <v>5555.0880000000006</v>
      </c>
      <c r="K2816" s="8">
        <f>+G2816*I2816</f>
        <v>5490.4516800000001</v>
      </c>
      <c r="L2816" s="11">
        <f>+K2816-J2816</f>
        <v>-64.636320000000524</v>
      </c>
    </row>
    <row r="2817" spans="1:12" x14ac:dyDescent="0.25">
      <c r="A2817" s="6">
        <v>134</v>
      </c>
      <c r="B2817" s="6" t="s">
        <v>54</v>
      </c>
      <c r="C2817" s="6" t="str">
        <f>A2817&amp;B2817</f>
        <v>134DIRIENZO HTS</v>
      </c>
      <c r="D2817" s="7">
        <v>270550</v>
      </c>
      <c r="E2817" s="7">
        <v>159740</v>
      </c>
      <c r="F2817" s="8">
        <f>+(D2817-E2817)*0.8*-1</f>
        <v>-88648</v>
      </c>
      <c r="G2817" s="9">
        <f>+F2817+D2817</f>
        <v>181902</v>
      </c>
      <c r="H2817" s="10">
        <v>4.3200000000000002E-2</v>
      </c>
      <c r="I2817" s="10">
        <v>3.8859999999999999E-2</v>
      </c>
      <c r="J2817" s="8">
        <f>+H2817*E2817</f>
        <v>6900.768</v>
      </c>
      <c r="K2817" s="8">
        <f>+G2817*I2817</f>
        <v>7068.7117199999993</v>
      </c>
      <c r="L2817" s="11">
        <f>+K2817-J2817</f>
        <v>167.9437199999993</v>
      </c>
    </row>
    <row r="2818" spans="1:12" x14ac:dyDescent="0.25">
      <c r="A2818" s="6">
        <v>134</v>
      </c>
      <c r="B2818" s="6" t="s">
        <v>88</v>
      </c>
      <c r="C2818" s="6" t="str">
        <f>A2818&amp;B2818</f>
        <v>134HAROLD AVE</v>
      </c>
      <c r="D2818" s="7">
        <v>188510</v>
      </c>
      <c r="E2818" s="7">
        <v>125020</v>
      </c>
      <c r="F2818" s="8">
        <f>+(D2818-E2818)*0.8*-1</f>
        <v>-50792</v>
      </c>
      <c r="G2818" s="9">
        <f>+F2818+D2818</f>
        <v>137718</v>
      </c>
      <c r="H2818" s="10">
        <v>4.3200000000000002E-2</v>
      </c>
      <c r="I2818" s="10">
        <v>3.8859999999999999E-2</v>
      </c>
      <c r="J2818" s="8">
        <f>+H2818*E2818</f>
        <v>5400.8640000000005</v>
      </c>
      <c r="K2818" s="8">
        <f>+G2818*I2818</f>
        <v>5351.7214800000002</v>
      </c>
      <c r="L2818" s="11">
        <f>+K2818-J2818</f>
        <v>-49.142520000000331</v>
      </c>
    </row>
    <row r="2819" spans="1:12" x14ac:dyDescent="0.25">
      <c r="A2819" s="6">
        <v>134</v>
      </c>
      <c r="B2819" s="6" t="s">
        <v>91</v>
      </c>
      <c r="C2819" s="6" t="str">
        <f>A2819&amp;B2819</f>
        <v>134HAWTHORNE AVE</v>
      </c>
      <c r="D2819" s="7">
        <v>327110</v>
      </c>
      <c r="E2819" s="7">
        <v>166740</v>
      </c>
      <c r="F2819" s="8">
        <f>+(D2819-E2819)*0.8*-1</f>
        <v>-128296</v>
      </c>
      <c r="G2819" s="9">
        <f>+F2819+D2819</f>
        <v>198814</v>
      </c>
      <c r="H2819" s="10">
        <v>4.3200000000000002E-2</v>
      </c>
      <c r="I2819" s="10">
        <v>3.8859999999999999E-2</v>
      </c>
      <c r="J2819" s="8">
        <f>+H2819*E2819</f>
        <v>7203.1680000000006</v>
      </c>
      <c r="K2819" s="8">
        <f>+G2819*I2819</f>
        <v>7725.9120400000002</v>
      </c>
      <c r="L2819" s="11">
        <f>+K2819-J2819</f>
        <v>522.74403999999959</v>
      </c>
    </row>
    <row r="2820" spans="1:12" x14ac:dyDescent="0.25">
      <c r="A2820" s="6">
        <v>134</v>
      </c>
      <c r="B2820" s="6" t="s">
        <v>103</v>
      </c>
      <c r="C2820" s="6" t="str">
        <f>A2820&amp;B2820</f>
        <v>134IDA AVE</v>
      </c>
      <c r="D2820" s="7">
        <v>210910</v>
      </c>
      <c r="E2820" s="7">
        <v>139160</v>
      </c>
      <c r="F2820" s="8">
        <f>+(D2820-E2820)*0.8*-1</f>
        <v>-57400</v>
      </c>
      <c r="G2820" s="9">
        <f>+F2820+D2820</f>
        <v>153510</v>
      </c>
      <c r="H2820" s="10">
        <v>4.3200000000000002E-2</v>
      </c>
      <c r="I2820" s="10">
        <v>3.8859999999999999E-2</v>
      </c>
      <c r="J2820" s="8">
        <f>+H2820*E2820</f>
        <v>6011.7120000000004</v>
      </c>
      <c r="K2820" s="8">
        <f>+G2820*I2820</f>
        <v>5965.3985999999995</v>
      </c>
      <c r="L2820" s="11">
        <f>+K2820-J2820</f>
        <v>-46.313400000000911</v>
      </c>
    </row>
    <row r="2821" spans="1:12" x14ac:dyDescent="0.25">
      <c r="A2821" s="6">
        <v>134</v>
      </c>
      <c r="B2821" s="6" t="s">
        <v>198</v>
      </c>
      <c r="C2821" s="6" t="str">
        <f>A2821&amp;B2821</f>
        <v>134ORANGEWOOD EAST</v>
      </c>
      <c r="D2821" s="7">
        <v>206220</v>
      </c>
      <c r="E2821" s="7">
        <v>119000</v>
      </c>
      <c r="F2821" s="8">
        <f>+(D2821-E2821)*0.8*-1</f>
        <v>-69776</v>
      </c>
      <c r="G2821" s="9">
        <f>+F2821+D2821</f>
        <v>136444</v>
      </c>
      <c r="H2821" s="10">
        <v>4.3200000000000002E-2</v>
      </c>
      <c r="I2821" s="10">
        <v>3.8859999999999999E-2</v>
      </c>
      <c r="J2821" s="8">
        <f>+H2821*E2821</f>
        <v>5140.8</v>
      </c>
      <c r="K2821" s="8">
        <f>+G2821*I2821</f>
        <v>5302.2138399999994</v>
      </c>
      <c r="L2821" s="11">
        <f>+K2821-J2821</f>
        <v>161.41383999999925</v>
      </c>
    </row>
    <row r="2822" spans="1:12" x14ac:dyDescent="0.25">
      <c r="A2822" s="6">
        <v>134</v>
      </c>
      <c r="B2822" s="6" t="s">
        <v>201</v>
      </c>
      <c r="C2822" s="6" t="str">
        <f>A2822&amp;B2822</f>
        <v>134PARK AVE</v>
      </c>
      <c r="D2822" s="7">
        <v>168000</v>
      </c>
      <c r="E2822" s="7">
        <v>121870</v>
      </c>
      <c r="F2822" s="8">
        <f>+(D2822-E2822)*0.8*-1</f>
        <v>-36904</v>
      </c>
      <c r="G2822" s="9">
        <f>+F2822+D2822</f>
        <v>131096</v>
      </c>
      <c r="H2822" s="10">
        <v>4.3200000000000002E-2</v>
      </c>
      <c r="I2822" s="10">
        <v>3.8859999999999999E-2</v>
      </c>
      <c r="J2822" s="8">
        <f>+H2822*E2822</f>
        <v>5264.7840000000006</v>
      </c>
      <c r="K2822" s="8">
        <f>+G2822*I2822</f>
        <v>5094.3905599999998</v>
      </c>
      <c r="L2822" s="11">
        <f>+K2822-J2822</f>
        <v>-170.39344000000074</v>
      </c>
    </row>
    <row r="2823" spans="1:12" x14ac:dyDescent="0.25">
      <c r="A2823" s="6">
        <v>134</v>
      </c>
      <c r="B2823" s="6" t="s">
        <v>234</v>
      </c>
      <c r="C2823" s="6" t="str">
        <f>A2823&amp;B2823</f>
        <v>134SUMMIT COMMONS</v>
      </c>
      <c r="D2823" s="7">
        <v>203000</v>
      </c>
      <c r="E2823" s="7">
        <v>109900</v>
      </c>
      <c r="F2823" s="8">
        <f>+(D2823-E2823)*0.8*-1</f>
        <v>-74480</v>
      </c>
      <c r="G2823" s="9">
        <f>+F2823+D2823</f>
        <v>128520</v>
      </c>
      <c r="H2823" s="10">
        <v>4.3200000000000002E-2</v>
      </c>
      <c r="I2823" s="10">
        <v>3.8859999999999999E-2</v>
      </c>
      <c r="J2823" s="8">
        <f>+H2823*E2823</f>
        <v>4747.68</v>
      </c>
      <c r="K2823" s="8">
        <f>+G2823*I2823</f>
        <v>4994.2871999999998</v>
      </c>
      <c r="L2823" s="11">
        <f>+K2823-J2823</f>
        <v>246.60719999999947</v>
      </c>
    </row>
    <row r="2824" spans="1:12" x14ac:dyDescent="0.25">
      <c r="A2824" s="6">
        <v>135</v>
      </c>
      <c r="B2824" s="6" t="s">
        <v>88</v>
      </c>
      <c r="C2824" s="6" t="str">
        <f>A2824&amp;B2824</f>
        <v>135HAROLD AVE</v>
      </c>
      <c r="D2824" s="7">
        <v>213080</v>
      </c>
      <c r="E2824" s="7">
        <v>148540</v>
      </c>
      <c r="F2824" s="8">
        <f>+(D2824-E2824)*0.8*-1</f>
        <v>-51632</v>
      </c>
      <c r="G2824" s="9">
        <f>+F2824+D2824</f>
        <v>161448</v>
      </c>
      <c r="H2824" s="10">
        <v>4.3200000000000002E-2</v>
      </c>
      <c r="I2824" s="10">
        <v>3.8859999999999999E-2</v>
      </c>
      <c r="J2824" s="8">
        <f>+H2824*E2824</f>
        <v>6416.9280000000008</v>
      </c>
      <c r="K2824" s="8">
        <f>+G2824*I2824</f>
        <v>6273.8692799999999</v>
      </c>
      <c r="L2824" s="11">
        <f>+K2824-J2824</f>
        <v>-143.0587200000009</v>
      </c>
    </row>
    <row r="2825" spans="1:12" x14ac:dyDescent="0.25">
      <c r="A2825" s="6">
        <v>135</v>
      </c>
      <c r="B2825" s="6" t="s">
        <v>91</v>
      </c>
      <c r="C2825" s="6" t="str">
        <f>A2825&amp;B2825</f>
        <v>135HAWTHORNE AVE</v>
      </c>
      <c r="D2825" s="7">
        <v>161560</v>
      </c>
      <c r="E2825" s="7">
        <v>116060</v>
      </c>
      <c r="F2825" s="8">
        <f>+(D2825-E2825)*0.8*-1</f>
        <v>-36400</v>
      </c>
      <c r="G2825" s="9">
        <f>+F2825+D2825</f>
        <v>125160</v>
      </c>
      <c r="H2825" s="10">
        <v>4.3200000000000002E-2</v>
      </c>
      <c r="I2825" s="10">
        <v>3.8859999999999999E-2</v>
      </c>
      <c r="J2825" s="8">
        <f>+H2825*E2825</f>
        <v>5013.7920000000004</v>
      </c>
      <c r="K2825" s="8">
        <f>+G2825*I2825</f>
        <v>4863.7175999999999</v>
      </c>
      <c r="L2825" s="11">
        <f>+K2825-J2825</f>
        <v>-150.07440000000042</v>
      </c>
    </row>
    <row r="2826" spans="1:12" x14ac:dyDescent="0.25">
      <c r="A2826" s="6">
        <v>135</v>
      </c>
      <c r="B2826" s="6" t="s">
        <v>94</v>
      </c>
      <c r="C2826" s="6" t="str">
        <f>A2826&amp;B2826</f>
        <v>135HIGH ST</v>
      </c>
      <c r="D2826" s="7">
        <v>236040</v>
      </c>
      <c r="E2826" s="7">
        <v>156100</v>
      </c>
      <c r="F2826" s="8">
        <f>+(D2826-E2826)*0.8*-1</f>
        <v>-63952</v>
      </c>
      <c r="G2826" s="9">
        <f>+F2826+D2826</f>
        <v>172088</v>
      </c>
      <c r="H2826" s="10">
        <v>4.3200000000000002E-2</v>
      </c>
      <c r="I2826" s="10">
        <v>3.8859999999999999E-2</v>
      </c>
      <c r="J2826" s="8">
        <f>+H2826*E2826</f>
        <v>6743.52</v>
      </c>
      <c r="K2826" s="8">
        <f>+G2826*I2826</f>
        <v>6687.33968</v>
      </c>
      <c r="L2826" s="11">
        <f>+K2826-J2826</f>
        <v>-56.180320000000393</v>
      </c>
    </row>
    <row r="2827" spans="1:12" x14ac:dyDescent="0.25">
      <c r="A2827" s="6">
        <v>135</v>
      </c>
      <c r="B2827" s="6" t="s">
        <v>103</v>
      </c>
      <c r="C2827" s="6" t="str">
        <f>A2827&amp;B2827</f>
        <v>135IDA AVE</v>
      </c>
      <c r="D2827" s="7">
        <v>229250</v>
      </c>
      <c r="E2827" s="7">
        <v>152180</v>
      </c>
      <c r="F2827" s="8">
        <f>+(D2827-E2827)*0.8*-1</f>
        <v>-61656</v>
      </c>
      <c r="G2827" s="9">
        <f>+F2827+D2827</f>
        <v>167594</v>
      </c>
      <c r="H2827" s="10">
        <v>4.3200000000000002E-2</v>
      </c>
      <c r="I2827" s="10">
        <v>3.8859999999999999E-2</v>
      </c>
      <c r="J2827" s="8">
        <f>+H2827*E2827</f>
        <v>6574.1760000000004</v>
      </c>
      <c r="K2827" s="8">
        <f>+G2827*I2827</f>
        <v>6512.7028399999999</v>
      </c>
      <c r="L2827" s="11">
        <f>+K2827-J2827</f>
        <v>-61.473160000000462</v>
      </c>
    </row>
    <row r="2828" spans="1:12" x14ac:dyDescent="0.25">
      <c r="A2828" s="6">
        <v>135</v>
      </c>
      <c r="B2828" s="6" t="s">
        <v>198</v>
      </c>
      <c r="C2828" s="6" t="str">
        <f>A2828&amp;B2828</f>
        <v>135ORANGEWOOD EAST</v>
      </c>
      <c r="D2828" s="7">
        <v>186480</v>
      </c>
      <c r="E2828" s="7">
        <v>99960</v>
      </c>
      <c r="F2828" s="8">
        <f>+(D2828-E2828)*0.8*-1</f>
        <v>-69216</v>
      </c>
      <c r="G2828" s="9">
        <f>+F2828+D2828</f>
        <v>117264</v>
      </c>
      <c r="H2828" s="10">
        <v>4.3200000000000002E-2</v>
      </c>
      <c r="I2828" s="10">
        <v>3.8859999999999999E-2</v>
      </c>
      <c r="J2828" s="8">
        <f>+H2828*E2828</f>
        <v>4318.2719999999999</v>
      </c>
      <c r="K2828" s="8">
        <f>+G2828*I2828</f>
        <v>4556.8790399999998</v>
      </c>
      <c r="L2828" s="11">
        <f>+K2828-J2828</f>
        <v>238.60703999999987</v>
      </c>
    </row>
    <row r="2829" spans="1:12" x14ac:dyDescent="0.25">
      <c r="A2829" s="6">
        <v>135</v>
      </c>
      <c r="B2829" s="6" t="s">
        <v>201</v>
      </c>
      <c r="C2829" s="6" t="str">
        <f>A2829&amp;B2829</f>
        <v>135PARK AVE</v>
      </c>
      <c r="D2829" s="7">
        <v>210280</v>
      </c>
      <c r="E2829" s="7">
        <v>141050</v>
      </c>
      <c r="F2829" s="8">
        <f>+(D2829-E2829)*0.8*-1</f>
        <v>-55384</v>
      </c>
      <c r="G2829" s="9">
        <f>+F2829+D2829</f>
        <v>154896</v>
      </c>
      <c r="H2829" s="10">
        <v>4.3200000000000002E-2</v>
      </c>
      <c r="I2829" s="10">
        <v>3.8859999999999999E-2</v>
      </c>
      <c r="J2829" s="8">
        <f>+H2829*E2829</f>
        <v>6093.3600000000006</v>
      </c>
      <c r="K2829" s="8">
        <f>+G2829*I2829</f>
        <v>6019.2585600000002</v>
      </c>
      <c r="L2829" s="11">
        <f>+K2829-J2829</f>
        <v>-74.101440000000366</v>
      </c>
    </row>
    <row r="2830" spans="1:12" x14ac:dyDescent="0.25">
      <c r="A2830" s="6">
        <v>135</v>
      </c>
      <c r="B2830" s="6" t="s">
        <v>207</v>
      </c>
      <c r="C2830" s="6" t="str">
        <f>A2830&amp;B2830</f>
        <v>135PLEASANT VIEW RD</v>
      </c>
      <c r="D2830" s="7">
        <v>313810</v>
      </c>
      <c r="E2830" s="7">
        <v>237510</v>
      </c>
      <c r="F2830" s="8">
        <f>+(D2830-E2830)*0.8*-1</f>
        <v>-61040</v>
      </c>
      <c r="G2830" s="9">
        <f>+F2830+D2830</f>
        <v>252770</v>
      </c>
      <c r="H2830" s="10">
        <v>4.3200000000000002E-2</v>
      </c>
      <c r="I2830" s="10">
        <v>3.8859999999999999E-2</v>
      </c>
      <c r="J2830" s="8">
        <f>+H2830*E2830</f>
        <v>10260.432000000001</v>
      </c>
      <c r="K2830" s="8">
        <f>+G2830*I2830</f>
        <v>9822.6422000000002</v>
      </c>
      <c r="L2830" s="11">
        <f>+K2830-J2830</f>
        <v>-437.78980000000047</v>
      </c>
    </row>
    <row r="2831" spans="1:12" x14ac:dyDescent="0.25">
      <c r="A2831" s="6">
        <v>136</v>
      </c>
      <c r="B2831" s="6" t="s">
        <v>49</v>
      </c>
      <c r="C2831" s="6" t="str">
        <f>A2831&amp;B2831</f>
        <v>136DERBY AVE</v>
      </c>
      <c r="D2831" s="7">
        <v>253190</v>
      </c>
      <c r="E2831" s="7">
        <v>150430</v>
      </c>
      <c r="F2831" s="8">
        <f>+(D2831-E2831)*0.8*-1</f>
        <v>-82208</v>
      </c>
      <c r="G2831" s="9">
        <f>+F2831+D2831</f>
        <v>170982</v>
      </c>
      <c r="H2831" s="10">
        <v>4.3200000000000002E-2</v>
      </c>
      <c r="I2831" s="10">
        <v>3.8859999999999999E-2</v>
      </c>
      <c r="J2831" s="8">
        <f>+H2831*E2831</f>
        <v>6498.576</v>
      </c>
      <c r="K2831" s="8">
        <f>+G2831*I2831</f>
        <v>6644.3605200000002</v>
      </c>
      <c r="L2831" s="11">
        <f>+K2831-J2831</f>
        <v>145.78452000000016</v>
      </c>
    </row>
    <row r="2832" spans="1:12" x14ac:dyDescent="0.25">
      <c r="A2832" s="6">
        <v>136</v>
      </c>
      <c r="B2832" s="6" t="s">
        <v>190</v>
      </c>
      <c r="C2832" s="6" t="str">
        <f>A2832&amp;B2832</f>
        <v>136NEW HAVEN AVE</v>
      </c>
      <c r="D2832" s="7">
        <v>166600</v>
      </c>
      <c r="E2832" s="7">
        <v>103670</v>
      </c>
      <c r="F2832" s="8">
        <f>+(D2832-E2832)*0.8*-1</f>
        <v>-50344</v>
      </c>
      <c r="G2832" s="9">
        <f>+F2832+D2832</f>
        <v>116256</v>
      </c>
      <c r="H2832" s="10">
        <v>4.3200000000000002E-2</v>
      </c>
      <c r="I2832" s="10">
        <v>3.8859999999999999E-2</v>
      </c>
      <c r="J2832" s="8">
        <f>+H2832*E2832</f>
        <v>4478.5439999999999</v>
      </c>
      <c r="K2832" s="8">
        <f>+G2832*I2832</f>
        <v>4517.7081600000001</v>
      </c>
      <c r="L2832" s="11">
        <f>+K2832-J2832</f>
        <v>39.164160000000265</v>
      </c>
    </row>
    <row r="2833" spans="1:12" x14ac:dyDescent="0.25">
      <c r="A2833" s="6">
        <v>136</v>
      </c>
      <c r="B2833" s="6" t="s">
        <v>197</v>
      </c>
      <c r="C2833" s="6" t="str">
        <f>A2833&amp;B2833</f>
        <v>136OLIVIA ST</v>
      </c>
      <c r="D2833" s="7">
        <v>204540</v>
      </c>
      <c r="E2833" s="7">
        <v>101500</v>
      </c>
      <c r="F2833" s="8">
        <f>+(D2833-E2833)*0.8*-1</f>
        <v>-82432</v>
      </c>
      <c r="G2833" s="9">
        <f>+F2833+D2833</f>
        <v>122108</v>
      </c>
      <c r="H2833" s="10">
        <v>4.3200000000000002E-2</v>
      </c>
      <c r="I2833" s="10">
        <v>3.8859999999999999E-2</v>
      </c>
      <c r="J2833" s="8">
        <f>+H2833*E2833</f>
        <v>4384.8</v>
      </c>
      <c r="K2833" s="8">
        <f>+G2833*I2833</f>
        <v>4745.1168799999996</v>
      </c>
      <c r="L2833" s="11">
        <f>+K2833-J2833</f>
        <v>360.3168799999994</v>
      </c>
    </row>
    <row r="2834" spans="1:12" x14ac:dyDescent="0.25">
      <c r="A2834" s="6">
        <v>136</v>
      </c>
      <c r="B2834" s="6" t="s">
        <v>198</v>
      </c>
      <c r="C2834" s="6" t="str">
        <f>A2834&amp;B2834</f>
        <v>136ORANGEWOOD EAST</v>
      </c>
      <c r="D2834" s="7">
        <v>187390</v>
      </c>
      <c r="E2834" s="7">
        <v>115150</v>
      </c>
      <c r="F2834" s="8">
        <f>+(D2834-E2834)*0.8*-1</f>
        <v>-57792</v>
      </c>
      <c r="G2834" s="9">
        <f>+F2834+D2834</f>
        <v>129598</v>
      </c>
      <c r="H2834" s="10">
        <v>4.3200000000000002E-2</v>
      </c>
      <c r="I2834" s="10">
        <v>3.8859999999999999E-2</v>
      </c>
      <c r="J2834" s="8">
        <f>+H2834*E2834</f>
        <v>4974.4800000000005</v>
      </c>
      <c r="K2834" s="8">
        <f>+G2834*I2834</f>
        <v>5036.1782800000001</v>
      </c>
      <c r="L2834" s="11">
        <f>+K2834-J2834</f>
        <v>61.698279999999613</v>
      </c>
    </row>
    <row r="2835" spans="1:12" x14ac:dyDescent="0.25">
      <c r="A2835" s="6">
        <v>136</v>
      </c>
      <c r="B2835" s="6" t="s">
        <v>201</v>
      </c>
      <c r="C2835" s="6" t="str">
        <f>A2835&amp;B2835</f>
        <v>136PARK AVE</v>
      </c>
      <c r="D2835" s="7">
        <v>254940</v>
      </c>
      <c r="E2835" s="7">
        <v>161140</v>
      </c>
      <c r="F2835" s="8">
        <f>+(D2835-E2835)*0.8*-1</f>
        <v>-75040</v>
      </c>
      <c r="G2835" s="9">
        <f>+F2835+D2835</f>
        <v>179900</v>
      </c>
      <c r="H2835" s="10">
        <v>4.3200000000000002E-2</v>
      </c>
      <c r="I2835" s="10">
        <v>3.8859999999999999E-2</v>
      </c>
      <c r="J2835" s="8">
        <f>+H2835*E2835</f>
        <v>6961.2480000000005</v>
      </c>
      <c r="K2835" s="8">
        <f>+G2835*I2835</f>
        <v>6990.9139999999998</v>
      </c>
      <c r="L2835" s="11">
        <f>+K2835-J2835</f>
        <v>29.665999999999258</v>
      </c>
    </row>
    <row r="2836" spans="1:12" x14ac:dyDescent="0.25">
      <c r="A2836" s="6">
        <v>136</v>
      </c>
      <c r="B2836" s="6" t="s">
        <v>207</v>
      </c>
      <c r="C2836" s="6" t="str">
        <f>A2836&amp;B2836</f>
        <v>136PLEASANT VIEW RD</v>
      </c>
      <c r="D2836" s="7">
        <v>197260</v>
      </c>
      <c r="E2836" s="7">
        <v>137620</v>
      </c>
      <c r="F2836" s="8">
        <f>+(D2836-E2836)*0.8*-1</f>
        <v>-47712</v>
      </c>
      <c r="G2836" s="9">
        <f>+F2836+D2836</f>
        <v>149548</v>
      </c>
      <c r="H2836" s="10">
        <v>4.3200000000000002E-2</v>
      </c>
      <c r="I2836" s="10">
        <v>3.8859999999999999E-2</v>
      </c>
      <c r="J2836" s="8">
        <f>+H2836*E2836</f>
        <v>5945.1840000000002</v>
      </c>
      <c r="K2836" s="8">
        <f>+G2836*I2836</f>
        <v>5811.4352799999997</v>
      </c>
      <c r="L2836" s="11">
        <f>+K2836-J2836</f>
        <v>-133.7487200000005</v>
      </c>
    </row>
    <row r="2837" spans="1:12" x14ac:dyDescent="0.25">
      <c r="A2837" s="6">
        <v>137</v>
      </c>
      <c r="B2837" s="6" t="s">
        <v>17</v>
      </c>
      <c r="C2837" s="6" t="str">
        <f>A2837&amp;B2837</f>
        <v>137BRADLEY TERR</v>
      </c>
      <c r="D2837" s="7">
        <v>207200</v>
      </c>
      <c r="E2837" s="7">
        <v>149520</v>
      </c>
      <c r="F2837" s="8">
        <f>+(D2837-E2837)*0.8*-1</f>
        <v>-46144</v>
      </c>
      <c r="G2837" s="9">
        <f>+F2837+D2837</f>
        <v>161056</v>
      </c>
      <c r="H2837" s="10">
        <v>4.3200000000000002E-2</v>
      </c>
      <c r="I2837" s="10">
        <v>3.8859999999999999E-2</v>
      </c>
      <c r="J2837" s="8">
        <f>+H2837*E2837</f>
        <v>6459.2640000000001</v>
      </c>
      <c r="K2837" s="8">
        <f>+G2837*I2837</f>
        <v>6258.63616</v>
      </c>
      <c r="L2837" s="11">
        <f>+K2837-J2837</f>
        <v>-200.62784000000011</v>
      </c>
    </row>
    <row r="2838" spans="1:12" x14ac:dyDescent="0.25">
      <c r="A2838" s="6">
        <v>137</v>
      </c>
      <c r="B2838" s="6" t="s">
        <v>54</v>
      </c>
      <c r="C2838" s="6" t="str">
        <f>A2838&amp;B2838</f>
        <v>137DIRIENZO HTS</v>
      </c>
      <c r="D2838" s="7">
        <v>265860</v>
      </c>
      <c r="E2838" s="7">
        <v>160090</v>
      </c>
      <c r="F2838" s="8">
        <f>+(D2838-E2838)*0.8*-1</f>
        <v>-84616</v>
      </c>
      <c r="G2838" s="9">
        <f>+F2838+D2838</f>
        <v>181244</v>
      </c>
      <c r="H2838" s="10">
        <v>4.3200000000000002E-2</v>
      </c>
      <c r="I2838" s="10">
        <v>3.8859999999999999E-2</v>
      </c>
      <c r="J2838" s="8">
        <f>+H2838*E2838</f>
        <v>6915.8879999999999</v>
      </c>
      <c r="K2838" s="8">
        <f>+G2838*I2838</f>
        <v>7043.1418399999993</v>
      </c>
      <c r="L2838" s="11">
        <f>+K2838-J2838</f>
        <v>127.2538399999994</v>
      </c>
    </row>
    <row r="2839" spans="1:12" x14ac:dyDescent="0.25">
      <c r="A2839" s="6">
        <v>137</v>
      </c>
      <c r="B2839" s="6" t="s">
        <v>90</v>
      </c>
      <c r="C2839" s="6" t="str">
        <f>A2839&amp;B2839</f>
        <v>137HAWKINS ST</v>
      </c>
      <c r="D2839" s="7">
        <v>171220</v>
      </c>
      <c r="E2839" s="7">
        <v>89390</v>
      </c>
      <c r="F2839" s="8">
        <f>+(D2839-E2839)*0.8*-1</f>
        <v>-65464</v>
      </c>
      <c r="G2839" s="9">
        <f>+F2839+D2839</f>
        <v>105756</v>
      </c>
      <c r="H2839" s="10">
        <v>4.3200000000000002E-2</v>
      </c>
      <c r="I2839" s="10">
        <v>3.8859999999999999E-2</v>
      </c>
      <c r="J2839" s="8">
        <f>+H2839*E2839</f>
        <v>3861.6480000000001</v>
      </c>
      <c r="K2839" s="8">
        <f>+G2839*I2839</f>
        <v>4109.6781599999995</v>
      </c>
      <c r="L2839" s="11">
        <f>+K2839-J2839</f>
        <v>248.03015999999934</v>
      </c>
    </row>
    <row r="2840" spans="1:12" x14ac:dyDescent="0.25">
      <c r="A2840" s="6">
        <v>137</v>
      </c>
      <c r="B2840" s="6" t="s">
        <v>189</v>
      </c>
      <c r="C2840" s="6" t="str">
        <f>A2840&amp;B2840</f>
        <v>137MT PLEASANT ST</v>
      </c>
      <c r="D2840" s="7">
        <v>156100</v>
      </c>
      <c r="E2840" s="7">
        <v>106470</v>
      </c>
      <c r="F2840" s="8">
        <f>+(D2840-E2840)*0.8*-1</f>
        <v>-39704</v>
      </c>
      <c r="G2840" s="9">
        <f>+F2840+D2840</f>
        <v>116396</v>
      </c>
      <c r="H2840" s="10">
        <v>4.3200000000000002E-2</v>
      </c>
      <c r="I2840" s="10">
        <v>3.8859999999999999E-2</v>
      </c>
      <c r="J2840" s="8">
        <f>+H2840*E2840</f>
        <v>4599.5039999999999</v>
      </c>
      <c r="K2840" s="8">
        <f>+G2840*I2840</f>
        <v>4523.1485599999996</v>
      </c>
      <c r="L2840" s="11">
        <f>+K2840-J2840</f>
        <v>-76.355440000000272</v>
      </c>
    </row>
    <row r="2841" spans="1:12" x14ac:dyDescent="0.25">
      <c r="A2841" s="6">
        <v>137</v>
      </c>
      <c r="B2841" s="6" t="s">
        <v>198</v>
      </c>
      <c r="C2841" s="6" t="str">
        <f>A2841&amp;B2841</f>
        <v>137ORANGEWOOD EAST</v>
      </c>
      <c r="D2841" s="7">
        <v>204610</v>
      </c>
      <c r="E2841" s="7">
        <v>122290</v>
      </c>
      <c r="F2841" s="8">
        <f>+(D2841-E2841)*0.8*-1</f>
        <v>-65856</v>
      </c>
      <c r="G2841" s="9">
        <f>+F2841+D2841</f>
        <v>138754</v>
      </c>
      <c r="H2841" s="10">
        <v>4.3200000000000002E-2</v>
      </c>
      <c r="I2841" s="10">
        <v>3.8859999999999999E-2</v>
      </c>
      <c r="J2841" s="8">
        <f>+H2841*E2841</f>
        <v>5282.9279999999999</v>
      </c>
      <c r="K2841" s="8">
        <f>+G2841*I2841</f>
        <v>5391.9804400000003</v>
      </c>
      <c r="L2841" s="11">
        <f>+K2841-J2841</f>
        <v>109.05244000000039</v>
      </c>
    </row>
    <row r="2842" spans="1:12" x14ac:dyDescent="0.25">
      <c r="A2842" s="6">
        <v>137</v>
      </c>
      <c r="B2842" s="6" t="s">
        <v>201</v>
      </c>
      <c r="C2842" s="6" t="str">
        <f>A2842&amp;B2842</f>
        <v>137PARK AVE</v>
      </c>
      <c r="D2842" s="7">
        <v>244020</v>
      </c>
      <c r="E2842" s="7">
        <v>155820</v>
      </c>
      <c r="F2842" s="8">
        <f>+(D2842-E2842)*0.8*-1</f>
        <v>-70560</v>
      </c>
      <c r="G2842" s="9">
        <f>+F2842+D2842</f>
        <v>173460</v>
      </c>
      <c r="H2842" s="10">
        <v>4.3200000000000002E-2</v>
      </c>
      <c r="I2842" s="10">
        <v>3.8859999999999999E-2</v>
      </c>
      <c r="J2842" s="8">
        <f>+H2842*E2842</f>
        <v>6731.424</v>
      </c>
      <c r="K2842" s="8">
        <f>+G2842*I2842</f>
        <v>6740.6556</v>
      </c>
      <c r="L2842" s="11">
        <f>+K2842-J2842</f>
        <v>9.2316000000000713</v>
      </c>
    </row>
    <row r="2843" spans="1:12" x14ac:dyDescent="0.25">
      <c r="A2843" s="6">
        <v>138</v>
      </c>
      <c r="B2843" s="6" t="s">
        <v>17</v>
      </c>
      <c r="C2843" s="6" t="str">
        <f>A2843&amp;B2843</f>
        <v>138BRADLEY TERR</v>
      </c>
      <c r="D2843" s="7">
        <v>169330</v>
      </c>
      <c r="E2843" s="7">
        <v>91910</v>
      </c>
      <c r="F2843" s="8">
        <f>+(D2843-E2843)*0.8*-1</f>
        <v>-61936</v>
      </c>
      <c r="G2843" s="9">
        <f>+F2843+D2843</f>
        <v>107394</v>
      </c>
      <c r="H2843" s="10">
        <v>4.3200000000000002E-2</v>
      </c>
      <c r="I2843" s="10">
        <v>3.8859999999999999E-2</v>
      </c>
      <c r="J2843" s="8">
        <f>+H2843*E2843</f>
        <v>3970.5120000000002</v>
      </c>
      <c r="K2843" s="8">
        <f>+G2843*I2843</f>
        <v>4173.3308399999996</v>
      </c>
      <c r="L2843" s="11">
        <f>+K2843-J2843</f>
        <v>202.81883999999945</v>
      </c>
    </row>
    <row r="2844" spans="1:12" x14ac:dyDescent="0.25">
      <c r="A2844" s="6">
        <v>138</v>
      </c>
      <c r="B2844" s="6" t="s">
        <v>54</v>
      </c>
      <c r="C2844" s="6" t="str">
        <f>A2844&amp;B2844</f>
        <v>138DIRIENZO HTS</v>
      </c>
      <c r="D2844" s="7">
        <v>299250</v>
      </c>
      <c r="E2844" s="7">
        <v>185850</v>
      </c>
      <c r="F2844" s="8">
        <f>+(D2844-E2844)*0.8*-1</f>
        <v>-90720</v>
      </c>
      <c r="G2844" s="9">
        <f>+F2844+D2844</f>
        <v>208530</v>
      </c>
      <c r="H2844" s="10">
        <v>4.3200000000000002E-2</v>
      </c>
      <c r="I2844" s="10">
        <v>3.8859999999999999E-2</v>
      </c>
      <c r="J2844" s="8">
        <f>+H2844*E2844</f>
        <v>8028.72</v>
      </c>
      <c r="K2844" s="8">
        <f>+G2844*I2844</f>
        <v>8103.4758000000002</v>
      </c>
      <c r="L2844" s="11">
        <f>+K2844-J2844</f>
        <v>74.755799999999908</v>
      </c>
    </row>
    <row r="2845" spans="1:12" x14ac:dyDescent="0.25">
      <c r="A2845" s="6">
        <v>138</v>
      </c>
      <c r="B2845" s="6" t="s">
        <v>66</v>
      </c>
      <c r="C2845" s="6" t="str">
        <f>A2845&amp;B2845</f>
        <v>138EMMETT AVE</v>
      </c>
      <c r="D2845" s="7">
        <v>213150</v>
      </c>
      <c r="E2845" s="7">
        <v>133070</v>
      </c>
      <c r="F2845" s="8">
        <f>+(D2845-E2845)*0.8*-1</f>
        <v>-64064</v>
      </c>
      <c r="G2845" s="9">
        <f>+F2845+D2845</f>
        <v>149086</v>
      </c>
      <c r="H2845" s="10">
        <v>4.3200000000000002E-2</v>
      </c>
      <c r="I2845" s="10">
        <v>3.8859999999999999E-2</v>
      </c>
      <c r="J2845" s="8">
        <f>+H2845*E2845</f>
        <v>5748.6240000000007</v>
      </c>
      <c r="K2845" s="8">
        <f>+G2845*I2845</f>
        <v>5793.4819600000001</v>
      </c>
      <c r="L2845" s="11">
        <f>+K2845-J2845</f>
        <v>44.857959999999366</v>
      </c>
    </row>
    <row r="2846" spans="1:12" x14ac:dyDescent="0.25">
      <c r="A2846" s="6">
        <v>138</v>
      </c>
      <c r="B2846" s="6" t="s">
        <v>180</v>
      </c>
      <c r="C2846" s="6" t="str">
        <f>A2846&amp;B2846</f>
        <v>138MARSHALL LANE</v>
      </c>
      <c r="D2846" s="7">
        <v>200130</v>
      </c>
      <c r="E2846" s="7">
        <v>133770</v>
      </c>
      <c r="F2846" s="8">
        <f>+(D2846-E2846)*0.8*-1</f>
        <v>-53088</v>
      </c>
      <c r="G2846" s="9">
        <f>+F2846+D2846</f>
        <v>147042</v>
      </c>
      <c r="H2846" s="10">
        <v>4.3200000000000002E-2</v>
      </c>
      <c r="I2846" s="10">
        <v>3.8859999999999999E-2</v>
      </c>
      <c r="J2846" s="8">
        <f>+H2846*E2846</f>
        <v>5778.8640000000005</v>
      </c>
      <c r="K2846" s="8">
        <f>+G2846*I2846</f>
        <v>5714.0521199999994</v>
      </c>
      <c r="L2846" s="11">
        <f>+K2846-J2846</f>
        <v>-64.811880000001111</v>
      </c>
    </row>
    <row r="2847" spans="1:12" x14ac:dyDescent="0.25">
      <c r="A2847" s="6" t="s">
        <v>282</v>
      </c>
      <c r="B2847" s="6" t="s">
        <v>190</v>
      </c>
      <c r="C2847" s="6" t="str">
        <f>A2847&amp;B2847</f>
        <v>138BNEW HAVEN AVE</v>
      </c>
      <c r="D2847" s="7">
        <v>173600</v>
      </c>
      <c r="E2847" s="7">
        <v>104160</v>
      </c>
      <c r="F2847" s="8">
        <f>+(D2847-E2847)*0.8*-1</f>
        <v>-55552</v>
      </c>
      <c r="G2847" s="9">
        <f>+F2847+D2847</f>
        <v>118048</v>
      </c>
      <c r="H2847" s="10">
        <v>4.3200000000000002E-2</v>
      </c>
      <c r="I2847" s="10">
        <v>3.8859999999999999E-2</v>
      </c>
      <c r="J2847" s="8">
        <f>+H2847*E2847</f>
        <v>4499.7120000000004</v>
      </c>
      <c r="K2847" s="8">
        <f>+G2847*I2847</f>
        <v>4587.3452799999995</v>
      </c>
      <c r="L2847" s="11">
        <f>+K2847-J2847</f>
        <v>87.633279999999104</v>
      </c>
    </row>
    <row r="2848" spans="1:12" x14ac:dyDescent="0.25">
      <c r="A2848" s="6">
        <v>138</v>
      </c>
      <c r="B2848" s="6" t="s">
        <v>190</v>
      </c>
      <c r="C2848" s="6" t="str">
        <f>A2848&amp;B2848</f>
        <v>138NEW HAVEN AVE</v>
      </c>
      <c r="D2848" s="7">
        <v>164640</v>
      </c>
      <c r="E2848" s="7">
        <v>117530</v>
      </c>
      <c r="F2848" s="8">
        <f>+(D2848-E2848)*0.8*-1</f>
        <v>-37688</v>
      </c>
      <c r="G2848" s="9">
        <f>+F2848+D2848</f>
        <v>126952</v>
      </c>
      <c r="H2848" s="10">
        <v>4.3200000000000002E-2</v>
      </c>
      <c r="I2848" s="10">
        <v>3.8859999999999999E-2</v>
      </c>
      <c r="J2848" s="8">
        <f>+H2848*E2848</f>
        <v>5077.2960000000003</v>
      </c>
      <c r="K2848" s="8">
        <f>+G2848*I2848</f>
        <v>4933.3547200000003</v>
      </c>
      <c r="L2848" s="11">
        <f>+K2848-J2848</f>
        <v>-143.94128000000001</v>
      </c>
    </row>
    <row r="2849" spans="1:12" x14ac:dyDescent="0.25">
      <c r="A2849" s="6">
        <v>138</v>
      </c>
      <c r="B2849" s="6" t="s">
        <v>198</v>
      </c>
      <c r="C2849" s="6" t="str">
        <f>A2849&amp;B2849</f>
        <v>138ORANGEWOOD EAST</v>
      </c>
      <c r="D2849" s="7">
        <v>176190</v>
      </c>
      <c r="E2849" s="7">
        <v>96320</v>
      </c>
      <c r="F2849" s="8">
        <f>+(D2849-E2849)*0.8*-1</f>
        <v>-63896</v>
      </c>
      <c r="G2849" s="9">
        <f>+F2849+D2849</f>
        <v>112294</v>
      </c>
      <c r="H2849" s="10">
        <v>4.3200000000000002E-2</v>
      </c>
      <c r="I2849" s="10">
        <v>3.8859999999999999E-2</v>
      </c>
      <c r="J2849" s="8">
        <f>+H2849*E2849</f>
        <v>4161.0240000000003</v>
      </c>
      <c r="K2849" s="8">
        <f>+G2849*I2849</f>
        <v>4363.7448400000003</v>
      </c>
      <c r="L2849" s="11">
        <f>+K2849-J2849</f>
        <v>202.72083999999995</v>
      </c>
    </row>
    <row r="2850" spans="1:12" x14ac:dyDescent="0.25">
      <c r="A2850" s="6">
        <v>139</v>
      </c>
      <c r="B2850" s="6" t="s">
        <v>180</v>
      </c>
      <c r="C2850" s="6" t="str">
        <f>A2850&amp;B2850</f>
        <v>139MARSHALL LANE</v>
      </c>
      <c r="D2850" s="7">
        <v>233310</v>
      </c>
      <c r="E2850" s="7">
        <v>161770</v>
      </c>
      <c r="F2850" s="8">
        <f>+(D2850-E2850)*0.8*-1</f>
        <v>-57232</v>
      </c>
      <c r="G2850" s="9">
        <f>+F2850+D2850</f>
        <v>176078</v>
      </c>
      <c r="H2850" s="10">
        <v>4.3200000000000002E-2</v>
      </c>
      <c r="I2850" s="10">
        <v>3.8859999999999999E-2</v>
      </c>
      <c r="J2850" s="8">
        <f>+H2850*E2850</f>
        <v>6988.4639999999999</v>
      </c>
      <c r="K2850" s="8">
        <f>+G2850*I2850</f>
        <v>6842.3910799999994</v>
      </c>
      <c r="L2850" s="11">
        <f>+K2850-J2850</f>
        <v>-146.07292000000052</v>
      </c>
    </row>
    <row r="2851" spans="1:12" x14ac:dyDescent="0.25">
      <c r="A2851" s="6">
        <v>139</v>
      </c>
      <c r="B2851" s="6" t="s">
        <v>189</v>
      </c>
      <c r="C2851" s="6" t="str">
        <f>A2851&amp;B2851</f>
        <v>139MT PLEASANT ST</v>
      </c>
      <c r="D2851" s="7">
        <v>156100</v>
      </c>
      <c r="E2851" s="7">
        <v>106470</v>
      </c>
      <c r="F2851" s="8">
        <f>+(D2851-E2851)*0.8*-1</f>
        <v>-39704</v>
      </c>
      <c r="G2851" s="9">
        <f>+F2851+D2851</f>
        <v>116396</v>
      </c>
      <c r="H2851" s="10">
        <v>4.3200000000000002E-2</v>
      </c>
      <c r="I2851" s="10">
        <v>3.8859999999999999E-2</v>
      </c>
      <c r="J2851" s="8">
        <f>+H2851*E2851</f>
        <v>4599.5039999999999</v>
      </c>
      <c r="K2851" s="8">
        <f>+G2851*I2851</f>
        <v>4523.1485599999996</v>
      </c>
      <c r="L2851" s="11">
        <f>+K2851-J2851</f>
        <v>-76.355440000000272</v>
      </c>
    </row>
    <row r="2852" spans="1:12" x14ac:dyDescent="0.25">
      <c r="A2852" s="6">
        <v>139</v>
      </c>
      <c r="B2852" s="6" t="s">
        <v>198</v>
      </c>
      <c r="C2852" s="6" t="str">
        <f>A2852&amp;B2852</f>
        <v>139ORANGEWOOD EAST</v>
      </c>
      <c r="D2852" s="7">
        <v>176190</v>
      </c>
      <c r="E2852" s="7">
        <v>96320</v>
      </c>
      <c r="F2852" s="8">
        <f>+(D2852-E2852)*0.8*-1</f>
        <v>-63896</v>
      </c>
      <c r="G2852" s="9">
        <f>+F2852+D2852</f>
        <v>112294</v>
      </c>
      <c r="H2852" s="10">
        <v>4.3200000000000002E-2</v>
      </c>
      <c r="I2852" s="10">
        <v>3.8859999999999999E-2</v>
      </c>
      <c r="J2852" s="8">
        <f>+H2852*E2852</f>
        <v>4161.0240000000003</v>
      </c>
      <c r="K2852" s="8">
        <f>+G2852*I2852</f>
        <v>4363.7448400000003</v>
      </c>
      <c r="L2852" s="11">
        <f>+K2852-J2852</f>
        <v>202.72083999999995</v>
      </c>
    </row>
    <row r="2853" spans="1:12" x14ac:dyDescent="0.25">
      <c r="A2853" s="6">
        <v>139</v>
      </c>
      <c r="B2853" s="6" t="s">
        <v>201</v>
      </c>
      <c r="C2853" s="6" t="str">
        <f>A2853&amp;B2853</f>
        <v>139PARK AVE</v>
      </c>
      <c r="D2853" s="7">
        <v>282660</v>
      </c>
      <c r="E2853" s="7">
        <v>142170</v>
      </c>
      <c r="F2853" s="8">
        <f>+(D2853-E2853)*0.8*-1</f>
        <v>-112392</v>
      </c>
      <c r="G2853" s="9">
        <f>+F2853+D2853</f>
        <v>170268</v>
      </c>
      <c r="H2853" s="10">
        <v>4.3200000000000002E-2</v>
      </c>
      <c r="I2853" s="10">
        <v>3.8859999999999999E-2</v>
      </c>
      <c r="J2853" s="8">
        <f>+H2853*E2853</f>
        <v>6141.7440000000006</v>
      </c>
      <c r="K2853" s="8">
        <f>+G2853*I2853</f>
        <v>6616.6144800000002</v>
      </c>
      <c r="L2853" s="11">
        <f>+K2853-J2853</f>
        <v>474.87047999999959</v>
      </c>
    </row>
    <row r="2854" spans="1:12" x14ac:dyDescent="0.25">
      <c r="A2854" s="6">
        <v>140</v>
      </c>
      <c r="B2854" s="6" t="s">
        <v>17</v>
      </c>
      <c r="C2854" s="6" t="str">
        <f>A2854&amp;B2854</f>
        <v>140BRADLEY TERR</v>
      </c>
      <c r="D2854" s="7">
        <v>206220</v>
      </c>
      <c r="E2854" s="7">
        <v>145460</v>
      </c>
      <c r="F2854" s="8">
        <f>+(D2854-E2854)*0.8*-1</f>
        <v>-48608</v>
      </c>
      <c r="G2854" s="9">
        <f>+F2854+D2854</f>
        <v>157612</v>
      </c>
      <c r="H2854" s="10">
        <v>4.3200000000000002E-2</v>
      </c>
      <c r="I2854" s="10">
        <v>3.8859999999999999E-2</v>
      </c>
      <c r="J2854" s="8">
        <f>+H2854*E2854</f>
        <v>6283.8720000000003</v>
      </c>
      <c r="K2854" s="8">
        <f>+G2854*I2854</f>
        <v>6124.8023199999998</v>
      </c>
      <c r="L2854" s="11">
        <f>+K2854-J2854</f>
        <v>-159.06968000000052</v>
      </c>
    </row>
    <row r="2855" spans="1:12" x14ac:dyDescent="0.25">
      <c r="A2855" s="6">
        <v>140</v>
      </c>
      <c r="B2855" s="6" t="s">
        <v>49</v>
      </c>
      <c r="C2855" s="6" t="str">
        <f>A2855&amp;B2855</f>
        <v>140DERBY AVE</v>
      </c>
      <c r="D2855" s="7">
        <v>264390</v>
      </c>
      <c r="E2855" s="7">
        <v>159880</v>
      </c>
      <c r="F2855" s="8">
        <f>+(D2855-E2855)*0.8*-1</f>
        <v>-83608</v>
      </c>
      <c r="G2855" s="9">
        <f>+F2855+D2855</f>
        <v>180782</v>
      </c>
      <c r="H2855" s="10">
        <v>4.3200000000000002E-2</v>
      </c>
      <c r="I2855" s="10">
        <v>3.8859999999999999E-2</v>
      </c>
      <c r="J2855" s="8">
        <f>+H2855*E2855</f>
        <v>6906.8160000000007</v>
      </c>
      <c r="K2855" s="8">
        <f>+G2855*I2855</f>
        <v>7025.1885199999997</v>
      </c>
      <c r="L2855" s="11">
        <f>+K2855-J2855</f>
        <v>118.37251999999899</v>
      </c>
    </row>
    <row r="2856" spans="1:12" x14ac:dyDescent="0.25">
      <c r="A2856" s="6">
        <v>140</v>
      </c>
      <c r="B2856" s="6" t="s">
        <v>66</v>
      </c>
      <c r="C2856" s="6" t="str">
        <f>A2856&amp;B2856</f>
        <v>140EMMETT AVE</v>
      </c>
      <c r="D2856" s="7">
        <v>224000</v>
      </c>
      <c r="E2856" s="7">
        <v>147980</v>
      </c>
      <c r="F2856" s="8">
        <f>+(D2856-E2856)*0.8*-1</f>
        <v>-60816</v>
      </c>
      <c r="G2856" s="9">
        <f>+F2856+D2856</f>
        <v>163184</v>
      </c>
      <c r="H2856" s="10">
        <v>4.3200000000000002E-2</v>
      </c>
      <c r="I2856" s="10">
        <v>3.8859999999999999E-2</v>
      </c>
      <c r="J2856" s="8">
        <f>+H2856*E2856</f>
        <v>6392.7360000000008</v>
      </c>
      <c r="K2856" s="8">
        <f>+G2856*I2856</f>
        <v>6341.3302400000002</v>
      </c>
      <c r="L2856" s="11">
        <f>+K2856-J2856</f>
        <v>-51.405760000000555</v>
      </c>
    </row>
    <row r="2857" spans="1:12" x14ac:dyDescent="0.25">
      <c r="A2857" s="6">
        <v>140</v>
      </c>
      <c r="B2857" s="6" t="s">
        <v>91</v>
      </c>
      <c r="C2857" s="6" t="str">
        <f>A2857&amp;B2857</f>
        <v>140HAWTHORNE AVE</v>
      </c>
      <c r="D2857" s="7">
        <v>390040</v>
      </c>
      <c r="E2857" s="7">
        <v>175910</v>
      </c>
      <c r="F2857" s="8">
        <f>+(D2857-E2857)*0.8*-1</f>
        <v>-171304</v>
      </c>
      <c r="G2857" s="9">
        <f>+F2857+D2857</f>
        <v>218736</v>
      </c>
      <c r="H2857" s="10">
        <v>4.3200000000000002E-2</v>
      </c>
      <c r="I2857" s="10">
        <v>3.8859999999999999E-2</v>
      </c>
      <c r="J2857" s="8">
        <f>+H2857*E2857</f>
        <v>7599.3120000000008</v>
      </c>
      <c r="K2857" s="8">
        <f>+G2857*I2857</f>
        <v>8500.0809599999993</v>
      </c>
      <c r="L2857" s="11">
        <f>+K2857-J2857</f>
        <v>900.76895999999851</v>
      </c>
    </row>
    <row r="2858" spans="1:12" x14ac:dyDescent="0.25">
      <c r="A2858" s="6">
        <v>140</v>
      </c>
      <c r="B2858" s="6" t="s">
        <v>103</v>
      </c>
      <c r="C2858" s="6" t="str">
        <f>A2858&amp;B2858</f>
        <v>140IDA AVE</v>
      </c>
      <c r="D2858" s="7">
        <v>295820</v>
      </c>
      <c r="E2858" s="7">
        <v>166810</v>
      </c>
      <c r="F2858" s="8">
        <f>+(D2858-E2858)*0.8*-1</f>
        <v>-103208</v>
      </c>
      <c r="G2858" s="9">
        <f>+F2858+D2858</f>
        <v>192612</v>
      </c>
      <c r="H2858" s="10">
        <v>4.3200000000000002E-2</v>
      </c>
      <c r="I2858" s="10">
        <v>3.8859999999999999E-2</v>
      </c>
      <c r="J2858" s="8">
        <f>+H2858*E2858</f>
        <v>7206.192</v>
      </c>
      <c r="K2858" s="8">
        <f>+G2858*I2858</f>
        <v>7484.9023200000001</v>
      </c>
      <c r="L2858" s="11">
        <f>+K2858-J2858</f>
        <v>278.71032000000014</v>
      </c>
    </row>
    <row r="2859" spans="1:12" x14ac:dyDescent="0.25">
      <c r="A2859" s="6">
        <v>140</v>
      </c>
      <c r="B2859" s="6" t="s">
        <v>190</v>
      </c>
      <c r="C2859" s="6" t="str">
        <f>A2859&amp;B2859</f>
        <v>140NEW HAVEN AVE</v>
      </c>
      <c r="D2859" s="7">
        <v>291200</v>
      </c>
      <c r="E2859" s="7">
        <v>140490</v>
      </c>
      <c r="F2859" s="8">
        <f>+(D2859-E2859)*0.8*-1</f>
        <v>-120568</v>
      </c>
      <c r="G2859" s="9">
        <f>+F2859+D2859</f>
        <v>170632</v>
      </c>
      <c r="H2859" s="10">
        <v>4.3200000000000002E-2</v>
      </c>
      <c r="I2859" s="10">
        <v>3.8859999999999999E-2</v>
      </c>
      <c r="J2859" s="8">
        <f>+H2859*E2859</f>
        <v>6069.1680000000006</v>
      </c>
      <c r="K2859" s="8">
        <f>+G2859*I2859</f>
        <v>6630.7595199999996</v>
      </c>
      <c r="L2859" s="11">
        <f>+K2859-J2859</f>
        <v>561.59151999999904</v>
      </c>
    </row>
    <row r="2860" spans="1:12" x14ac:dyDescent="0.25">
      <c r="A2860" s="6">
        <v>140</v>
      </c>
      <c r="B2860" s="6" t="s">
        <v>197</v>
      </c>
      <c r="C2860" s="6" t="str">
        <f>A2860&amp;B2860</f>
        <v>140OLIVIA ST</v>
      </c>
      <c r="D2860" s="7">
        <v>258230</v>
      </c>
      <c r="E2860" s="7">
        <v>123690</v>
      </c>
      <c r="F2860" s="8">
        <f>+(D2860-E2860)*0.8*-1</f>
        <v>-107632</v>
      </c>
      <c r="G2860" s="9">
        <f>+F2860+D2860</f>
        <v>150598</v>
      </c>
      <c r="H2860" s="10">
        <v>4.3200000000000002E-2</v>
      </c>
      <c r="I2860" s="10">
        <v>3.8859999999999999E-2</v>
      </c>
      <c r="J2860" s="8">
        <f>+H2860*E2860</f>
        <v>5343.4080000000004</v>
      </c>
      <c r="K2860" s="8">
        <f>+G2860*I2860</f>
        <v>5852.2382799999996</v>
      </c>
      <c r="L2860" s="11">
        <f>+K2860-J2860</f>
        <v>508.83027999999922</v>
      </c>
    </row>
    <row r="2861" spans="1:12" x14ac:dyDescent="0.25">
      <c r="A2861" s="6">
        <v>140</v>
      </c>
      <c r="B2861" s="6" t="s">
        <v>198</v>
      </c>
      <c r="C2861" s="6" t="str">
        <f>A2861&amp;B2861</f>
        <v>140ORANGEWOOD EAST</v>
      </c>
      <c r="D2861" s="7">
        <v>176120</v>
      </c>
      <c r="E2861" s="7">
        <v>96320</v>
      </c>
      <c r="F2861" s="8">
        <f>+(D2861-E2861)*0.8*-1</f>
        <v>-63840</v>
      </c>
      <c r="G2861" s="9">
        <f>+F2861+D2861</f>
        <v>112280</v>
      </c>
      <c r="H2861" s="10">
        <v>4.3200000000000002E-2</v>
      </c>
      <c r="I2861" s="10">
        <v>3.8859999999999999E-2</v>
      </c>
      <c r="J2861" s="8">
        <f>+H2861*E2861</f>
        <v>4161.0240000000003</v>
      </c>
      <c r="K2861" s="8">
        <f>+G2861*I2861</f>
        <v>4363.2007999999996</v>
      </c>
      <c r="L2861" s="11">
        <f>+K2861-J2861</f>
        <v>202.17679999999928</v>
      </c>
    </row>
    <row r="2862" spans="1:12" x14ac:dyDescent="0.25">
      <c r="A2862" s="6">
        <v>140</v>
      </c>
      <c r="B2862" s="6" t="s">
        <v>201</v>
      </c>
      <c r="C2862" s="6" t="str">
        <f>A2862&amp;B2862</f>
        <v>140PARK AVE</v>
      </c>
      <c r="D2862" s="7">
        <v>197750</v>
      </c>
      <c r="E2862" s="7">
        <v>139370</v>
      </c>
      <c r="F2862" s="8">
        <f>+(D2862-E2862)*0.8*-1</f>
        <v>-46704</v>
      </c>
      <c r="G2862" s="9">
        <f>+F2862+D2862</f>
        <v>151046</v>
      </c>
      <c r="H2862" s="10">
        <v>4.3200000000000002E-2</v>
      </c>
      <c r="I2862" s="10">
        <v>3.8859999999999999E-2</v>
      </c>
      <c r="J2862" s="8">
        <f>+H2862*E2862</f>
        <v>6020.7840000000006</v>
      </c>
      <c r="K2862" s="8">
        <f>+G2862*I2862</f>
        <v>5869.6475599999994</v>
      </c>
      <c r="L2862" s="11">
        <f>+K2862-J2862</f>
        <v>-151.13644000000113</v>
      </c>
    </row>
    <row r="2863" spans="1:12" x14ac:dyDescent="0.25">
      <c r="A2863" s="6">
        <v>140</v>
      </c>
      <c r="B2863" s="6" t="s">
        <v>226</v>
      </c>
      <c r="C2863" s="6" t="str">
        <f>A2863&amp;B2863</f>
        <v>140SMITH ST</v>
      </c>
      <c r="D2863" s="7">
        <v>161630</v>
      </c>
      <c r="E2863" s="7">
        <v>106540</v>
      </c>
      <c r="F2863" s="8">
        <f>+(D2863-E2863)*0.8*-1</f>
        <v>-44072</v>
      </c>
      <c r="G2863" s="9">
        <f>+F2863+D2863</f>
        <v>117558</v>
      </c>
      <c r="H2863" s="10">
        <v>4.3200000000000002E-2</v>
      </c>
      <c r="I2863" s="10">
        <v>3.8859999999999999E-2</v>
      </c>
      <c r="J2863" s="8">
        <f>+H2863*E2863</f>
        <v>4602.5280000000002</v>
      </c>
      <c r="K2863" s="8">
        <f>+G2863*I2863</f>
        <v>4568.3038799999995</v>
      </c>
      <c r="L2863" s="11">
        <f>+K2863-J2863</f>
        <v>-34.224120000000767</v>
      </c>
    </row>
    <row r="2864" spans="1:12" x14ac:dyDescent="0.25">
      <c r="A2864" s="6">
        <v>141</v>
      </c>
      <c r="B2864" s="6" t="s">
        <v>17</v>
      </c>
      <c r="C2864" s="6" t="str">
        <f>A2864&amp;B2864</f>
        <v>141BRADLEY TERR</v>
      </c>
      <c r="D2864" s="7">
        <v>268940</v>
      </c>
      <c r="E2864" s="7">
        <v>182210</v>
      </c>
      <c r="F2864" s="8">
        <f>+(D2864-E2864)*0.8*-1</f>
        <v>-69384</v>
      </c>
      <c r="G2864" s="9">
        <f>+F2864+D2864</f>
        <v>199556</v>
      </c>
      <c r="H2864" s="10">
        <v>4.3200000000000002E-2</v>
      </c>
      <c r="I2864" s="10">
        <v>3.8859999999999999E-2</v>
      </c>
      <c r="J2864" s="8">
        <f>+H2864*E2864</f>
        <v>7871.4720000000007</v>
      </c>
      <c r="K2864" s="8">
        <f>+G2864*I2864</f>
        <v>7754.7461599999997</v>
      </c>
      <c r="L2864" s="11">
        <f>+K2864-J2864</f>
        <v>-116.72584000000097</v>
      </c>
    </row>
    <row r="2865" spans="1:12" x14ac:dyDescent="0.25">
      <c r="A2865" s="6">
        <v>141</v>
      </c>
      <c r="B2865" s="6" t="s">
        <v>54</v>
      </c>
      <c r="C2865" s="6" t="str">
        <f>A2865&amp;B2865</f>
        <v>141DIRIENZO HTS</v>
      </c>
      <c r="D2865" s="7">
        <v>317870</v>
      </c>
      <c r="E2865" s="7">
        <v>173180</v>
      </c>
      <c r="F2865" s="8">
        <f>+(D2865-E2865)*0.8*-1</f>
        <v>-115752</v>
      </c>
      <c r="G2865" s="9">
        <f>+F2865+D2865</f>
        <v>202118</v>
      </c>
      <c r="H2865" s="10">
        <v>4.3200000000000002E-2</v>
      </c>
      <c r="I2865" s="10">
        <v>3.8859999999999999E-2</v>
      </c>
      <c r="J2865" s="8">
        <f>+H2865*E2865</f>
        <v>7481.3760000000002</v>
      </c>
      <c r="K2865" s="8">
        <f>+G2865*I2865</f>
        <v>7854.30548</v>
      </c>
      <c r="L2865" s="11">
        <f>+K2865-J2865</f>
        <v>372.92947999999978</v>
      </c>
    </row>
    <row r="2866" spans="1:12" x14ac:dyDescent="0.25">
      <c r="A2866" s="6">
        <v>141</v>
      </c>
      <c r="B2866" s="6" t="s">
        <v>88</v>
      </c>
      <c r="C2866" s="6" t="str">
        <f>A2866&amp;B2866</f>
        <v>141HAROLD AVE</v>
      </c>
      <c r="D2866" s="7">
        <v>186200</v>
      </c>
      <c r="E2866" s="7">
        <v>126070</v>
      </c>
      <c r="F2866" s="8">
        <f>+(D2866-E2866)*0.8*-1</f>
        <v>-48104</v>
      </c>
      <c r="G2866" s="9">
        <f>+F2866+D2866</f>
        <v>138096</v>
      </c>
      <c r="H2866" s="10">
        <v>4.3200000000000002E-2</v>
      </c>
      <c r="I2866" s="10">
        <v>3.8859999999999999E-2</v>
      </c>
      <c r="J2866" s="8">
        <f>+H2866*E2866</f>
        <v>5446.2240000000002</v>
      </c>
      <c r="K2866" s="8">
        <f>+G2866*I2866</f>
        <v>5366.4105600000003</v>
      </c>
      <c r="L2866" s="11">
        <f>+K2866-J2866</f>
        <v>-79.8134399999999</v>
      </c>
    </row>
    <row r="2867" spans="1:12" x14ac:dyDescent="0.25">
      <c r="A2867" s="6">
        <v>141</v>
      </c>
      <c r="B2867" s="6" t="s">
        <v>90</v>
      </c>
      <c r="C2867" s="6" t="str">
        <f>A2867&amp;B2867</f>
        <v>141HAWKINS ST</v>
      </c>
      <c r="D2867" s="7">
        <v>236600</v>
      </c>
      <c r="E2867" s="7">
        <v>124040</v>
      </c>
      <c r="F2867" s="8">
        <f>+(D2867-E2867)*0.8*-1</f>
        <v>-90048</v>
      </c>
      <c r="G2867" s="9">
        <f>+F2867+D2867</f>
        <v>146552</v>
      </c>
      <c r="H2867" s="10">
        <v>4.3200000000000002E-2</v>
      </c>
      <c r="I2867" s="10">
        <v>3.8859999999999999E-2</v>
      </c>
      <c r="J2867" s="8">
        <f>+H2867*E2867</f>
        <v>5358.5280000000002</v>
      </c>
      <c r="K2867" s="8">
        <f>+G2867*I2867</f>
        <v>5695.0107200000002</v>
      </c>
      <c r="L2867" s="11">
        <f>+K2867-J2867</f>
        <v>336.48271999999997</v>
      </c>
    </row>
    <row r="2868" spans="1:12" x14ac:dyDescent="0.25">
      <c r="A2868" s="6">
        <v>141</v>
      </c>
      <c r="B2868" s="6" t="s">
        <v>103</v>
      </c>
      <c r="C2868" s="6" t="str">
        <f>A2868&amp;B2868</f>
        <v>141IDA AVE</v>
      </c>
      <c r="D2868" s="7">
        <v>271880</v>
      </c>
      <c r="E2868" s="7">
        <v>187810</v>
      </c>
      <c r="F2868" s="8">
        <f>+(D2868-E2868)*0.8*-1</f>
        <v>-67256</v>
      </c>
      <c r="G2868" s="9">
        <f>+F2868+D2868</f>
        <v>204624</v>
      </c>
      <c r="H2868" s="10">
        <v>4.3200000000000002E-2</v>
      </c>
      <c r="I2868" s="10">
        <v>3.8859999999999999E-2</v>
      </c>
      <c r="J2868" s="8">
        <f>+H2868*E2868</f>
        <v>8113.3920000000007</v>
      </c>
      <c r="K2868" s="8">
        <f>+G2868*I2868</f>
        <v>7951.6886399999994</v>
      </c>
      <c r="L2868" s="11">
        <f>+K2868-J2868</f>
        <v>-161.70336000000134</v>
      </c>
    </row>
    <row r="2869" spans="1:12" ht="15.75" thickBot="1" x14ac:dyDescent="0.3">
      <c r="A2869" s="12">
        <v>141</v>
      </c>
      <c r="B2869" s="12" t="s">
        <v>189</v>
      </c>
      <c r="C2869" s="6" t="str">
        <f>A2869&amp;B2869</f>
        <v>141MT PLEASANT ST</v>
      </c>
      <c r="D2869" s="13">
        <v>321020</v>
      </c>
      <c r="E2869" s="13">
        <v>153160</v>
      </c>
      <c r="F2869" s="8">
        <f>+(D2869-E2869)*0.8*-1</f>
        <v>-134288</v>
      </c>
      <c r="G2869" s="9">
        <f>+F2869+D2869</f>
        <v>186732</v>
      </c>
      <c r="H2869" s="10">
        <v>4.3200000000000002E-2</v>
      </c>
      <c r="I2869" s="10">
        <v>3.8859999999999999E-2</v>
      </c>
      <c r="J2869" s="8">
        <f>+H2869*E2869</f>
        <v>6616.5120000000006</v>
      </c>
      <c r="K2869" s="8">
        <f>+G2869*I2869</f>
        <v>7256.4055199999993</v>
      </c>
      <c r="L2869" s="11">
        <f>+K2869-J2869</f>
        <v>639.89351999999872</v>
      </c>
    </row>
    <row r="2870" spans="1:12" x14ac:dyDescent="0.25">
      <c r="A2870" s="14">
        <v>141</v>
      </c>
      <c r="B2870" s="14" t="s">
        <v>198</v>
      </c>
      <c r="C2870" s="6" t="str">
        <f>A2870&amp;B2870</f>
        <v>141ORANGEWOOD EAST</v>
      </c>
      <c r="D2870" s="15">
        <v>175700</v>
      </c>
      <c r="E2870" s="15">
        <v>98140</v>
      </c>
      <c r="F2870" s="8">
        <f>+(D2870-E2870)*0.8*-1</f>
        <v>-62048</v>
      </c>
      <c r="G2870" s="9">
        <f>+F2870+D2870</f>
        <v>113652</v>
      </c>
      <c r="H2870" s="10">
        <v>4.3200000000000002E-2</v>
      </c>
      <c r="I2870" s="10">
        <v>3.8859999999999999E-2</v>
      </c>
      <c r="J2870" s="8">
        <f>+H2870*E2870</f>
        <v>4239.6480000000001</v>
      </c>
      <c r="K2870" s="8">
        <f>+G2870*I2870</f>
        <v>4416.5167199999996</v>
      </c>
      <c r="L2870" s="11">
        <f>+K2870-J2870</f>
        <v>176.86871999999948</v>
      </c>
    </row>
    <row r="2871" spans="1:12" ht="15.75" thickBot="1" x14ac:dyDescent="0.3">
      <c r="A2871" s="16">
        <v>141</v>
      </c>
      <c r="B2871" s="16" t="s">
        <v>201</v>
      </c>
      <c r="C2871" s="6" t="str">
        <f>A2871&amp;B2871</f>
        <v>141PARK AVE</v>
      </c>
      <c r="D2871" s="17">
        <v>259280</v>
      </c>
      <c r="E2871" s="17">
        <v>164430</v>
      </c>
      <c r="F2871" s="8">
        <f>+(D2871-E2871)*0.8*-1</f>
        <v>-75880</v>
      </c>
      <c r="G2871" s="9">
        <f>+F2871+D2871</f>
        <v>183400</v>
      </c>
      <c r="H2871" s="10">
        <v>4.3200000000000002E-2</v>
      </c>
      <c r="I2871" s="10">
        <v>3.8859999999999999E-2</v>
      </c>
      <c r="J2871" s="8">
        <f>+H2871*E2871</f>
        <v>7103.3760000000002</v>
      </c>
      <c r="K2871" s="8">
        <f>+G2871*I2871</f>
        <v>7126.924</v>
      </c>
      <c r="L2871" s="11">
        <f>+K2871-J2871</f>
        <v>23.547999999999774</v>
      </c>
    </row>
    <row r="2872" spans="1:12" x14ac:dyDescent="0.25">
      <c r="A2872" s="6">
        <v>142</v>
      </c>
      <c r="B2872" s="6" t="s">
        <v>17</v>
      </c>
      <c r="C2872" s="6" t="str">
        <f>A2872&amp;B2872</f>
        <v>142BRADLEY TERR</v>
      </c>
      <c r="D2872" s="7">
        <v>273700</v>
      </c>
      <c r="E2872" s="7">
        <v>189420</v>
      </c>
      <c r="F2872" s="8">
        <f>+(D2872-E2872)*0.8*-1</f>
        <v>-67424</v>
      </c>
      <c r="G2872" s="9">
        <f>+F2872+D2872</f>
        <v>206276</v>
      </c>
      <c r="H2872" s="10">
        <v>4.3200000000000002E-2</v>
      </c>
      <c r="I2872" s="10">
        <v>3.8859999999999999E-2</v>
      </c>
      <c r="J2872" s="8">
        <f>+H2872*E2872</f>
        <v>8182.9440000000004</v>
      </c>
      <c r="K2872" s="8">
        <f>+G2872*I2872</f>
        <v>8015.8853599999993</v>
      </c>
      <c r="L2872" s="11">
        <f>+K2872-J2872</f>
        <v>-167.05864000000111</v>
      </c>
    </row>
    <row r="2873" spans="1:12" ht="15.75" thickBot="1" x14ac:dyDescent="0.3">
      <c r="A2873" s="12">
        <v>142</v>
      </c>
      <c r="B2873" s="12" t="s">
        <v>24</v>
      </c>
      <c r="C2873" s="6" t="str">
        <f>A2873&amp;B2873</f>
        <v>142CAROLINE ST</v>
      </c>
      <c r="D2873" s="13">
        <v>184310</v>
      </c>
      <c r="E2873" s="13">
        <v>89880</v>
      </c>
      <c r="F2873" s="8">
        <f>+(D2873-E2873)*0.8*-1</f>
        <v>-75544</v>
      </c>
      <c r="G2873" s="9">
        <f>+F2873+D2873</f>
        <v>108766</v>
      </c>
      <c r="H2873" s="10">
        <v>4.3200000000000002E-2</v>
      </c>
      <c r="I2873" s="10">
        <v>3.8859999999999999E-2</v>
      </c>
      <c r="J2873" s="8">
        <f>+H2873*E2873</f>
        <v>3882.8160000000003</v>
      </c>
      <c r="K2873" s="8">
        <f>+G2873*I2873</f>
        <v>4226.6467599999996</v>
      </c>
      <c r="L2873" s="11">
        <f>+K2873-J2873</f>
        <v>343.83075999999937</v>
      </c>
    </row>
    <row r="2874" spans="1:12" x14ac:dyDescent="0.25">
      <c r="A2874" s="14">
        <v>142</v>
      </c>
      <c r="B2874" s="14" t="s">
        <v>54</v>
      </c>
      <c r="C2874" s="6" t="str">
        <f>A2874&amp;B2874</f>
        <v>142DIRIENZO HTS</v>
      </c>
      <c r="D2874" s="15">
        <v>268240</v>
      </c>
      <c r="E2874" s="15">
        <v>160230</v>
      </c>
      <c r="F2874" s="8">
        <f>+(D2874-E2874)*0.8*-1</f>
        <v>-86408</v>
      </c>
      <c r="G2874" s="9">
        <f>+F2874+D2874</f>
        <v>181832</v>
      </c>
      <c r="H2874" s="10">
        <v>4.3200000000000002E-2</v>
      </c>
      <c r="I2874" s="10">
        <v>3.8859999999999999E-2</v>
      </c>
      <c r="J2874" s="8">
        <f>+H2874*E2874</f>
        <v>6921.9360000000006</v>
      </c>
      <c r="K2874" s="8">
        <f>+G2874*I2874</f>
        <v>7065.9915199999996</v>
      </c>
      <c r="L2874" s="11">
        <f>+K2874-J2874</f>
        <v>144.05551999999898</v>
      </c>
    </row>
    <row r="2875" spans="1:12" ht="15.75" thickBot="1" x14ac:dyDescent="0.3">
      <c r="A2875" s="16">
        <v>142</v>
      </c>
      <c r="B2875" s="16" t="s">
        <v>88</v>
      </c>
      <c r="C2875" s="6" t="str">
        <f>A2875&amp;B2875</f>
        <v>142HAROLD AVE</v>
      </c>
      <c r="D2875" s="17">
        <v>183680</v>
      </c>
      <c r="E2875" s="17">
        <v>127750</v>
      </c>
      <c r="F2875" s="8">
        <f>+(D2875-E2875)*0.8*-1</f>
        <v>-44744</v>
      </c>
      <c r="G2875" s="9">
        <f>+F2875+D2875</f>
        <v>138936</v>
      </c>
      <c r="H2875" s="10">
        <v>4.3200000000000002E-2</v>
      </c>
      <c r="I2875" s="10">
        <v>3.8859999999999999E-2</v>
      </c>
      <c r="J2875" s="8">
        <f>+H2875*E2875</f>
        <v>5518.8</v>
      </c>
      <c r="K2875" s="8">
        <f>+G2875*I2875</f>
        <v>5399.05296</v>
      </c>
      <c r="L2875" s="11">
        <f>+K2875-J2875</f>
        <v>-119.7470400000002</v>
      </c>
    </row>
    <row r="2876" spans="1:12" x14ac:dyDescent="0.25">
      <c r="A2876" s="14">
        <v>142</v>
      </c>
      <c r="B2876" s="14" t="s">
        <v>190</v>
      </c>
      <c r="C2876" s="6" t="str">
        <f>A2876&amp;B2876</f>
        <v>142NEW HAVEN AVE</v>
      </c>
      <c r="D2876" s="15">
        <v>149940</v>
      </c>
      <c r="E2876" s="15">
        <v>85400</v>
      </c>
      <c r="F2876" s="8">
        <f>+(D2876-E2876)*0.8*-1</f>
        <v>-51632</v>
      </c>
      <c r="G2876" s="9">
        <f>+F2876+D2876</f>
        <v>98308</v>
      </c>
      <c r="H2876" s="10">
        <v>4.3200000000000002E-2</v>
      </c>
      <c r="I2876" s="10">
        <v>3.8859999999999999E-2</v>
      </c>
      <c r="J2876" s="8">
        <f>+H2876*E2876</f>
        <v>3689.28</v>
      </c>
      <c r="K2876" s="8">
        <f>+G2876*I2876</f>
        <v>3820.2488800000001</v>
      </c>
      <c r="L2876" s="11">
        <f>+K2876-J2876</f>
        <v>130.9688799999999</v>
      </c>
    </row>
    <row r="2877" spans="1:12" ht="15.75" thickBot="1" x14ac:dyDescent="0.3">
      <c r="A2877" s="16">
        <v>142</v>
      </c>
      <c r="B2877" s="16" t="s">
        <v>198</v>
      </c>
      <c r="C2877" s="6" t="str">
        <f>A2877&amp;B2877</f>
        <v>142ORANGEWOOD EAST</v>
      </c>
      <c r="D2877" s="17">
        <v>209090</v>
      </c>
      <c r="E2877" s="17">
        <v>130270</v>
      </c>
      <c r="F2877" s="8">
        <f>+(D2877-E2877)*0.8*-1</f>
        <v>-63056</v>
      </c>
      <c r="G2877" s="9">
        <f>+F2877+D2877</f>
        <v>146034</v>
      </c>
      <c r="H2877" s="10">
        <v>4.3200000000000002E-2</v>
      </c>
      <c r="I2877" s="10">
        <v>3.8859999999999999E-2</v>
      </c>
      <c r="J2877" s="8">
        <f>+H2877*E2877</f>
        <v>5627.6640000000007</v>
      </c>
      <c r="K2877" s="8">
        <f>+G2877*I2877</f>
        <v>5674.8812399999997</v>
      </c>
      <c r="L2877" s="11">
        <f>+K2877-J2877</f>
        <v>47.217239999999038</v>
      </c>
    </row>
    <row r="2878" spans="1:12" x14ac:dyDescent="0.25">
      <c r="A2878" s="12">
        <v>142</v>
      </c>
      <c r="B2878" s="12" t="s">
        <v>201</v>
      </c>
      <c r="C2878" s="6" t="str">
        <f>A2878&amp;B2878</f>
        <v>142PARK AVE</v>
      </c>
      <c r="D2878" s="13">
        <v>262430</v>
      </c>
      <c r="E2878" s="13">
        <v>130690</v>
      </c>
      <c r="F2878" s="8">
        <f>+(D2878-E2878)*0.8*-1</f>
        <v>-105392</v>
      </c>
      <c r="G2878" s="9">
        <f>+F2878+D2878</f>
        <v>157038</v>
      </c>
      <c r="H2878" s="10">
        <v>4.3200000000000002E-2</v>
      </c>
      <c r="I2878" s="10">
        <v>3.8859999999999999E-2</v>
      </c>
      <c r="J2878" s="8">
        <f>+H2878*E2878</f>
        <v>5645.808</v>
      </c>
      <c r="K2878" s="8">
        <f>+G2878*I2878</f>
        <v>6102.4966800000002</v>
      </c>
      <c r="L2878" s="11">
        <f>+K2878-J2878</f>
        <v>456.6886800000002</v>
      </c>
    </row>
    <row r="2879" spans="1:12" x14ac:dyDescent="0.25">
      <c r="A2879" s="6">
        <v>143</v>
      </c>
      <c r="B2879" s="6" t="s">
        <v>17</v>
      </c>
      <c r="C2879" s="6" t="str">
        <f>A2879&amp;B2879</f>
        <v>143BRADLEY TERR</v>
      </c>
      <c r="D2879" s="7">
        <v>258790</v>
      </c>
      <c r="E2879" s="7">
        <v>167230</v>
      </c>
      <c r="F2879" s="8">
        <f>+(D2879-E2879)*0.8*-1</f>
        <v>-73248</v>
      </c>
      <c r="G2879" s="9">
        <f>+F2879+D2879</f>
        <v>185542</v>
      </c>
      <c r="H2879" s="10">
        <v>4.3200000000000002E-2</v>
      </c>
      <c r="I2879" s="10">
        <v>3.8859999999999999E-2</v>
      </c>
      <c r="J2879" s="8">
        <f>+H2879*E2879</f>
        <v>7224.3360000000002</v>
      </c>
      <c r="K2879" s="8">
        <f>+G2879*I2879</f>
        <v>7210.16212</v>
      </c>
      <c r="L2879" s="11">
        <f>+K2879-J2879</f>
        <v>-14.173880000000281</v>
      </c>
    </row>
    <row r="2880" spans="1:12" x14ac:dyDescent="0.25">
      <c r="A2880" s="6">
        <v>143</v>
      </c>
      <c r="B2880" s="6" t="s">
        <v>49</v>
      </c>
      <c r="C2880" s="6" t="str">
        <f>A2880&amp;B2880</f>
        <v>143DERBY AVE</v>
      </c>
      <c r="D2880" s="7">
        <v>262430</v>
      </c>
      <c r="E2880" s="7">
        <v>156660</v>
      </c>
      <c r="F2880" s="8">
        <f>+(D2880-E2880)*0.8*-1</f>
        <v>-84616</v>
      </c>
      <c r="G2880" s="9">
        <f>+F2880+D2880</f>
        <v>177814</v>
      </c>
      <c r="H2880" s="10">
        <v>4.3200000000000002E-2</v>
      </c>
      <c r="I2880" s="10">
        <v>3.8859999999999999E-2</v>
      </c>
      <c r="J2880" s="8">
        <f>+H2880*E2880</f>
        <v>6767.7120000000004</v>
      </c>
      <c r="K2880" s="8">
        <f>+G2880*I2880</f>
        <v>6909.8520399999998</v>
      </c>
      <c r="L2880" s="11">
        <f>+K2880-J2880</f>
        <v>142.14003999999932</v>
      </c>
    </row>
    <row r="2881" spans="1:12" x14ac:dyDescent="0.25">
      <c r="A2881" s="6">
        <v>143</v>
      </c>
      <c r="B2881" s="6" t="s">
        <v>198</v>
      </c>
      <c r="C2881" s="6" t="str">
        <f>A2881&amp;B2881</f>
        <v>143ORANGEWOOD EAST</v>
      </c>
      <c r="D2881" s="7">
        <v>187740</v>
      </c>
      <c r="E2881" s="7">
        <v>104090</v>
      </c>
      <c r="F2881" s="8">
        <f>+(D2881-E2881)*0.8*-1</f>
        <v>-66920</v>
      </c>
      <c r="G2881" s="9">
        <f>+F2881+D2881</f>
        <v>120820</v>
      </c>
      <c r="H2881" s="10">
        <v>4.3200000000000002E-2</v>
      </c>
      <c r="I2881" s="10">
        <v>3.8859999999999999E-2</v>
      </c>
      <c r="J2881" s="8">
        <f>+H2881*E2881</f>
        <v>4496.6880000000001</v>
      </c>
      <c r="K2881" s="8">
        <f>+G2881*I2881</f>
        <v>4695.0652</v>
      </c>
      <c r="L2881" s="11">
        <f>+K2881-J2881</f>
        <v>198.3771999999999</v>
      </c>
    </row>
    <row r="2882" spans="1:12" x14ac:dyDescent="0.25">
      <c r="A2882" s="6">
        <v>143</v>
      </c>
      <c r="B2882" s="6" t="s">
        <v>207</v>
      </c>
      <c r="C2882" s="6" t="str">
        <f>A2882&amp;B2882</f>
        <v>143PLEASANT VIEW RD</v>
      </c>
      <c r="D2882" s="7">
        <v>180600</v>
      </c>
      <c r="E2882" s="7">
        <v>122850</v>
      </c>
      <c r="F2882" s="8">
        <f>+(D2882-E2882)*0.8*-1</f>
        <v>-46200</v>
      </c>
      <c r="G2882" s="9">
        <f>+F2882+D2882</f>
        <v>134400</v>
      </c>
      <c r="H2882" s="10">
        <v>4.3200000000000002E-2</v>
      </c>
      <c r="I2882" s="10">
        <v>3.8859999999999999E-2</v>
      </c>
      <c r="J2882" s="8">
        <f>+H2882*E2882</f>
        <v>5307.12</v>
      </c>
      <c r="K2882" s="8">
        <f>+G2882*I2882</f>
        <v>5222.7839999999997</v>
      </c>
      <c r="L2882" s="11">
        <f>+K2882-J2882</f>
        <v>-84.33600000000024</v>
      </c>
    </row>
    <row r="2883" spans="1:12" x14ac:dyDescent="0.25">
      <c r="A2883" s="12">
        <v>144</v>
      </c>
      <c r="B2883" s="12" t="s">
        <v>24</v>
      </c>
      <c r="C2883" s="6" t="str">
        <f>A2883&amp;B2883</f>
        <v>144CAROLINE ST</v>
      </c>
      <c r="D2883" s="13">
        <v>380310</v>
      </c>
      <c r="E2883" s="13">
        <v>185990</v>
      </c>
      <c r="F2883" s="8">
        <f>+(D2883-E2883)*0.8*-1</f>
        <v>-155456</v>
      </c>
      <c r="G2883" s="9">
        <f>+F2883+D2883</f>
        <v>224854</v>
      </c>
      <c r="H2883" s="10">
        <v>4.3200000000000002E-2</v>
      </c>
      <c r="I2883" s="10">
        <v>3.8859999999999999E-2</v>
      </c>
      <c r="J2883" s="8">
        <f>+H2883*E2883</f>
        <v>8034.768</v>
      </c>
      <c r="K2883" s="8">
        <f>+G2883*I2883</f>
        <v>8737.8264399999989</v>
      </c>
      <c r="L2883" s="11">
        <f>+K2883-J2883</f>
        <v>703.05843999999888</v>
      </c>
    </row>
    <row r="2884" spans="1:12" x14ac:dyDescent="0.25">
      <c r="A2884" s="6">
        <v>144</v>
      </c>
      <c r="B2884" s="6" t="s">
        <v>48</v>
      </c>
      <c r="C2884" s="6" t="str">
        <f>A2884&amp;B2884</f>
        <v>144DAVID HUMPHREYS</v>
      </c>
      <c r="D2884" s="7">
        <v>201180</v>
      </c>
      <c r="E2884" s="7">
        <v>133420</v>
      </c>
      <c r="F2884" s="8">
        <f>+(D2884-E2884)*0.8*-1</f>
        <v>-54208</v>
      </c>
      <c r="G2884" s="9">
        <f>+F2884+D2884</f>
        <v>146972</v>
      </c>
      <c r="H2884" s="10">
        <v>4.3200000000000002E-2</v>
      </c>
      <c r="I2884" s="10">
        <v>3.8859999999999999E-2</v>
      </c>
      <c r="J2884" s="8">
        <f>+H2884*E2884</f>
        <v>5763.7440000000006</v>
      </c>
      <c r="K2884" s="8">
        <f>+G2884*I2884</f>
        <v>5711.3319199999996</v>
      </c>
      <c r="L2884" s="11">
        <f>+K2884-J2884</f>
        <v>-52.412080000000969</v>
      </c>
    </row>
    <row r="2885" spans="1:12" x14ac:dyDescent="0.25">
      <c r="A2885" s="6">
        <v>144</v>
      </c>
      <c r="B2885" s="6" t="s">
        <v>91</v>
      </c>
      <c r="C2885" s="6" t="str">
        <f>A2885&amp;B2885</f>
        <v>144HAWTHORNE AVE</v>
      </c>
      <c r="D2885" s="7">
        <v>380940</v>
      </c>
      <c r="E2885" s="7">
        <v>197960</v>
      </c>
      <c r="F2885" s="8">
        <f>+(D2885-E2885)*0.8*-1</f>
        <v>-146384</v>
      </c>
      <c r="G2885" s="9">
        <f>+F2885+D2885</f>
        <v>234556</v>
      </c>
      <c r="H2885" s="10">
        <v>4.3200000000000002E-2</v>
      </c>
      <c r="I2885" s="10">
        <v>3.8859999999999999E-2</v>
      </c>
      <c r="J2885" s="8">
        <f>+H2885*E2885</f>
        <v>8551.8720000000012</v>
      </c>
      <c r="K2885" s="8">
        <f>+G2885*I2885</f>
        <v>9114.8461599999991</v>
      </c>
      <c r="L2885" s="11">
        <f>+K2885-J2885</f>
        <v>562.97415999999794</v>
      </c>
    </row>
    <row r="2886" spans="1:12" x14ac:dyDescent="0.25">
      <c r="A2886" s="6">
        <v>144</v>
      </c>
      <c r="B2886" s="6" t="s">
        <v>198</v>
      </c>
      <c r="C2886" s="6" t="str">
        <f>A2886&amp;B2886</f>
        <v>144ORANGEWOOD EAST</v>
      </c>
      <c r="D2886" s="7">
        <v>203070</v>
      </c>
      <c r="E2886" s="7">
        <v>120120</v>
      </c>
      <c r="F2886" s="8">
        <f>+(D2886-E2886)*0.8*-1</f>
        <v>-66360</v>
      </c>
      <c r="G2886" s="9">
        <f>+F2886+D2886</f>
        <v>136710</v>
      </c>
      <c r="H2886" s="10">
        <v>4.3200000000000002E-2</v>
      </c>
      <c r="I2886" s="10">
        <v>3.8859999999999999E-2</v>
      </c>
      <c r="J2886" s="8">
        <f>+H2886*E2886</f>
        <v>5189.1840000000002</v>
      </c>
      <c r="K2886" s="8">
        <f>+G2886*I2886</f>
        <v>5312.5505999999996</v>
      </c>
      <c r="L2886" s="11">
        <f>+K2886-J2886</f>
        <v>123.36659999999938</v>
      </c>
    </row>
    <row r="2887" spans="1:12" x14ac:dyDescent="0.25">
      <c r="A2887" s="6">
        <v>144</v>
      </c>
      <c r="B2887" s="6" t="s">
        <v>201</v>
      </c>
      <c r="C2887" s="6" t="str">
        <f>A2887&amp;B2887</f>
        <v>144PARK AVE</v>
      </c>
      <c r="D2887" s="7">
        <v>182980</v>
      </c>
      <c r="E2887" s="7">
        <v>117390</v>
      </c>
      <c r="F2887" s="8">
        <f>+(D2887-E2887)*0.8*-1</f>
        <v>-52472</v>
      </c>
      <c r="G2887" s="9">
        <f>+F2887+D2887</f>
        <v>130508</v>
      </c>
      <c r="H2887" s="10">
        <v>4.3200000000000002E-2</v>
      </c>
      <c r="I2887" s="10">
        <v>3.8859999999999999E-2</v>
      </c>
      <c r="J2887" s="8">
        <f>+H2887*E2887</f>
        <v>5071.2480000000005</v>
      </c>
      <c r="K2887" s="8">
        <f>+G2887*I2887</f>
        <v>5071.5408799999996</v>
      </c>
      <c r="L2887" s="11">
        <f>+K2887-J2887</f>
        <v>0.29287999999905878</v>
      </c>
    </row>
    <row r="2888" spans="1:12" x14ac:dyDescent="0.25">
      <c r="A2888" s="6">
        <v>145</v>
      </c>
      <c r="B2888" s="6" t="s">
        <v>54</v>
      </c>
      <c r="C2888" s="6" t="str">
        <f>A2888&amp;B2888</f>
        <v>145DIRIENZO HTS</v>
      </c>
      <c r="D2888" s="7">
        <v>274050</v>
      </c>
      <c r="E2888" s="7">
        <v>148750</v>
      </c>
      <c r="F2888" s="8">
        <f>+(D2888-E2888)*0.8*-1</f>
        <v>-100240</v>
      </c>
      <c r="G2888" s="9">
        <f>+F2888+D2888</f>
        <v>173810</v>
      </c>
      <c r="H2888" s="10">
        <v>4.3200000000000002E-2</v>
      </c>
      <c r="I2888" s="10">
        <v>3.8859999999999999E-2</v>
      </c>
      <c r="J2888" s="8">
        <f>+H2888*E2888</f>
        <v>6426</v>
      </c>
      <c r="K2888" s="8">
        <f>+G2888*I2888</f>
        <v>6754.2565999999997</v>
      </c>
      <c r="L2888" s="11">
        <f>+K2888-J2888</f>
        <v>328.25659999999971</v>
      </c>
    </row>
    <row r="2889" spans="1:12" x14ac:dyDescent="0.25">
      <c r="A2889" s="6">
        <v>145</v>
      </c>
      <c r="B2889" s="6" t="s">
        <v>90</v>
      </c>
      <c r="C2889" s="6" t="str">
        <f>A2889&amp;B2889</f>
        <v>145HAWKINS ST</v>
      </c>
      <c r="D2889" s="7">
        <v>232960</v>
      </c>
      <c r="E2889" s="7">
        <v>119910</v>
      </c>
      <c r="F2889" s="8">
        <f>+(D2889-E2889)*0.8*-1</f>
        <v>-90440</v>
      </c>
      <c r="G2889" s="9">
        <f>+F2889+D2889</f>
        <v>142520</v>
      </c>
      <c r="H2889" s="10">
        <v>4.3200000000000002E-2</v>
      </c>
      <c r="I2889" s="10">
        <v>3.8859999999999999E-2</v>
      </c>
      <c r="J2889" s="8">
        <f>+H2889*E2889</f>
        <v>5180.1120000000001</v>
      </c>
      <c r="K2889" s="8">
        <f>+G2889*I2889</f>
        <v>5538.3271999999997</v>
      </c>
      <c r="L2889" s="11">
        <f>+K2889-J2889</f>
        <v>358.21519999999964</v>
      </c>
    </row>
    <row r="2890" spans="1:12" x14ac:dyDescent="0.25">
      <c r="A2890" s="6">
        <v>145</v>
      </c>
      <c r="B2890" s="6" t="s">
        <v>189</v>
      </c>
      <c r="C2890" s="6" t="str">
        <f>A2890&amp;B2890</f>
        <v>145MT PLEASANT ST</v>
      </c>
      <c r="D2890" s="7">
        <v>359590</v>
      </c>
      <c r="E2890" s="7">
        <v>170940</v>
      </c>
      <c r="F2890" s="8">
        <f>+(D2890-E2890)*0.8*-1</f>
        <v>-150920</v>
      </c>
      <c r="G2890" s="9">
        <f>+F2890+D2890</f>
        <v>208670</v>
      </c>
      <c r="H2890" s="10">
        <v>4.3200000000000002E-2</v>
      </c>
      <c r="I2890" s="10">
        <v>3.8859999999999999E-2</v>
      </c>
      <c r="J2890" s="8">
        <f>+H2890*E2890</f>
        <v>7384.6080000000002</v>
      </c>
      <c r="K2890" s="8">
        <f>+G2890*I2890</f>
        <v>8108.9161999999997</v>
      </c>
      <c r="L2890" s="11">
        <f>+K2890-J2890</f>
        <v>724.30819999999949</v>
      </c>
    </row>
    <row r="2891" spans="1:12" x14ac:dyDescent="0.25">
      <c r="A2891" s="6">
        <v>145</v>
      </c>
      <c r="B2891" s="6" t="s">
        <v>198</v>
      </c>
      <c r="C2891" s="6" t="str">
        <f>A2891&amp;B2891</f>
        <v>145ORANGEWOOD EAST</v>
      </c>
      <c r="D2891" s="7">
        <v>196560</v>
      </c>
      <c r="E2891" s="7">
        <v>117460</v>
      </c>
      <c r="F2891" s="8">
        <f>+(D2891-E2891)*0.8*-1</f>
        <v>-63280</v>
      </c>
      <c r="G2891" s="9">
        <f>+F2891+D2891</f>
        <v>133280</v>
      </c>
      <c r="H2891" s="10">
        <v>4.3200000000000002E-2</v>
      </c>
      <c r="I2891" s="10">
        <v>3.8859999999999999E-2</v>
      </c>
      <c r="J2891" s="8">
        <f>+H2891*E2891</f>
        <v>5074.2719999999999</v>
      </c>
      <c r="K2891" s="8">
        <f>+G2891*I2891</f>
        <v>5179.2608</v>
      </c>
      <c r="L2891" s="11">
        <f>+K2891-J2891</f>
        <v>104.98880000000008</v>
      </c>
    </row>
    <row r="2892" spans="1:12" x14ac:dyDescent="0.25">
      <c r="A2892" s="6">
        <v>145</v>
      </c>
      <c r="B2892" s="6" t="s">
        <v>201</v>
      </c>
      <c r="C2892" s="6" t="str">
        <f>A2892&amp;B2892</f>
        <v>145PARK AVE</v>
      </c>
      <c r="D2892" s="7">
        <v>240450</v>
      </c>
      <c r="E2892" s="7">
        <v>154560</v>
      </c>
      <c r="F2892" s="8">
        <f>+(D2892-E2892)*0.8*-1</f>
        <v>-68712</v>
      </c>
      <c r="G2892" s="9">
        <f>+F2892+D2892</f>
        <v>171738</v>
      </c>
      <c r="H2892" s="10">
        <v>4.3200000000000002E-2</v>
      </c>
      <c r="I2892" s="10">
        <v>3.8859999999999999E-2</v>
      </c>
      <c r="J2892" s="8">
        <f>+H2892*E2892</f>
        <v>6676.9920000000002</v>
      </c>
      <c r="K2892" s="8">
        <f>+G2892*I2892</f>
        <v>6673.7386799999995</v>
      </c>
      <c r="L2892" s="11">
        <f>+K2892-J2892</f>
        <v>-3.2533200000007128</v>
      </c>
    </row>
    <row r="2893" spans="1:12" x14ac:dyDescent="0.25">
      <c r="A2893" s="6">
        <v>146</v>
      </c>
      <c r="B2893" s="6" t="s">
        <v>17</v>
      </c>
      <c r="C2893" s="6" t="str">
        <f>A2893&amp;B2893</f>
        <v>146BRADLEY TERR</v>
      </c>
      <c r="D2893" s="7">
        <v>215810</v>
      </c>
      <c r="E2893" s="7">
        <v>149870</v>
      </c>
      <c r="F2893" s="8">
        <f>+(D2893-E2893)*0.8*-1</f>
        <v>-52752</v>
      </c>
      <c r="G2893" s="9">
        <f>+F2893+D2893</f>
        <v>163058</v>
      </c>
      <c r="H2893" s="10">
        <v>4.3200000000000002E-2</v>
      </c>
      <c r="I2893" s="10">
        <v>3.8859999999999999E-2</v>
      </c>
      <c r="J2893" s="8">
        <f>+H2893*E2893</f>
        <v>6474.384</v>
      </c>
      <c r="K2893" s="8">
        <f>+G2893*I2893</f>
        <v>6336.4338799999996</v>
      </c>
      <c r="L2893" s="11">
        <f>+K2893-J2893</f>
        <v>-137.95012000000042</v>
      </c>
    </row>
    <row r="2894" spans="1:12" x14ac:dyDescent="0.25">
      <c r="A2894" s="6">
        <v>146</v>
      </c>
      <c r="B2894" s="6" t="s">
        <v>49</v>
      </c>
      <c r="C2894" s="6" t="str">
        <f>A2894&amp;B2894</f>
        <v>146DERBY AVE</v>
      </c>
      <c r="D2894" s="7">
        <v>175980</v>
      </c>
      <c r="E2894" s="7">
        <v>114030</v>
      </c>
      <c r="F2894" s="8">
        <f>+(D2894-E2894)*0.8*-1</f>
        <v>-49560</v>
      </c>
      <c r="G2894" s="9">
        <f>+F2894+D2894</f>
        <v>126420</v>
      </c>
      <c r="H2894" s="10">
        <v>4.3200000000000002E-2</v>
      </c>
      <c r="I2894" s="10">
        <v>3.8859999999999999E-2</v>
      </c>
      <c r="J2894" s="8">
        <f>+H2894*E2894</f>
        <v>4926.0960000000005</v>
      </c>
      <c r="K2894" s="8">
        <f>+G2894*I2894</f>
        <v>4912.6812</v>
      </c>
      <c r="L2894" s="11">
        <f>+K2894-J2894</f>
        <v>-13.414800000000469</v>
      </c>
    </row>
    <row r="2895" spans="1:12" x14ac:dyDescent="0.25">
      <c r="A2895" s="6">
        <v>146</v>
      </c>
      <c r="B2895" s="6" t="s">
        <v>54</v>
      </c>
      <c r="C2895" s="6" t="str">
        <f>A2895&amp;B2895</f>
        <v>146DIRIENZO HTS</v>
      </c>
      <c r="D2895" s="7">
        <v>254170</v>
      </c>
      <c r="E2895" s="7">
        <v>145460</v>
      </c>
      <c r="F2895" s="8">
        <f>+(D2895-E2895)*0.8*-1</f>
        <v>-86968</v>
      </c>
      <c r="G2895" s="9">
        <f>+F2895+D2895</f>
        <v>167202</v>
      </c>
      <c r="H2895" s="10">
        <v>4.3200000000000002E-2</v>
      </c>
      <c r="I2895" s="10">
        <v>3.8859999999999999E-2</v>
      </c>
      <c r="J2895" s="8">
        <f>+H2895*E2895</f>
        <v>6283.8720000000003</v>
      </c>
      <c r="K2895" s="8">
        <f>+G2895*I2895</f>
        <v>6497.4697200000001</v>
      </c>
      <c r="L2895" s="11">
        <f>+K2895-J2895</f>
        <v>213.59771999999975</v>
      </c>
    </row>
    <row r="2896" spans="1:12" x14ac:dyDescent="0.25">
      <c r="A2896" s="6">
        <v>146</v>
      </c>
      <c r="B2896" s="6" t="s">
        <v>66</v>
      </c>
      <c r="C2896" s="6" t="str">
        <f>A2896&amp;B2896</f>
        <v>146EMMETT AVE</v>
      </c>
      <c r="D2896" s="7">
        <v>224700</v>
      </c>
      <c r="E2896" s="7">
        <v>150850</v>
      </c>
      <c r="F2896" s="8">
        <f>+(D2896-E2896)*0.8*-1</f>
        <v>-59080</v>
      </c>
      <c r="G2896" s="9">
        <f>+F2896+D2896</f>
        <v>165620</v>
      </c>
      <c r="H2896" s="10">
        <v>4.3200000000000002E-2</v>
      </c>
      <c r="I2896" s="10">
        <v>3.8859999999999999E-2</v>
      </c>
      <c r="J2896" s="8">
        <f>+H2896*E2896</f>
        <v>6516.72</v>
      </c>
      <c r="K2896" s="8">
        <f>+G2896*I2896</f>
        <v>6435.9931999999999</v>
      </c>
      <c r="L2896" s="11">
        <f>+K2896-J2896</f>
        <v>-80.726800000000367</v>
      </c>
    </row>
    <row r="2897" spans="1:12" x14ac:dyDescent="0.25">
      <c r="A2897" s="6">
        <v>146</v>
      </c>
      <c r="B2897" s="6" t="s">
        <v>180</v>
      </c>
      <c r="C2897" s="6" t="str">
        <f>A2897&amp;B2897</f>
        <v>146MARSHALL LANE</v>
      </c>
      <c r="D2897" s="7">
        <v>202160</v>
      </c>
      <c r="E2897" s="7">
        <v>139160</v>
      </c>
      <c r="F2897" s="8">
        <f>+(D2897-E2897)*0.8*-1</f>
        <v>-50400</v>
      </c>
      <c r="G2897" s="9">
        <f>+F2897+D2897</f>
        <v>151760</v>
      </c>
      <c r="H2897" s="10">
        <v>4.3200000000000002E-2</v>
      </c>
      <c r="I2897" s="10">
        <v>3.8859999999999999E-2</v>
      </c>
      <c r="J2897" s="8">
        <f>+H2897*E2897</f>
        <v>6011.7120000000004</v>
      </c>
      <c r="K2897" s="8">
        <f>+G2897*I2897</f>
        <v>5897.3935999999994</v>
      </c>
      <c r="L2897" s="11">
        <f>+K2897-J2897</f>
        <v>-114.31840000000102</v>
      </c>
    </row>
    <row r="2898" spans="1:12" x14ac:dyDescent="0.25">
      <c r="A2898" s="6">
        <v>146</v>
      </c>
      <c r="B2898" s="6" t="s">
        <v>197</v>
      </c>
      <c r="C2898" s="6" t="str">
        <f>A2898&amp;B2898</f>
        <v>146OLIVIA ST</v>
      </c>
      <c r="D2898" s="7">
        <v>256130</v>
      </c>
      <c r="E2898" s="7">
        <v>136850</v>
      </c>
      <c r="F2898" s="8">
        <f>+(D2898-E2898)*0.8*-1</f>
        <v>-95424</v>
      </c>
      <c r="G2898" s="9">
        <f>+F2898+D2898</f>
        <v>160706</v>
      </c>
      <c r="H2898" s="10">
        <v>4.3200000000000002E-2</v>
      </c>
      <c r="I2898" s="10">
        <v>3.8859999999999999E-2</v>
      </c>
      <c r="J2898" s="8">
        <f>+H2898*E2898</f>
        <v>5911.92</v>
      </c>
      <c r="K2898" s="8">
        <f>+G2898*I2898</f>
        <v>6245.0351599999995</v>
      </c>
      <c r="L2898" s="11">
        <f>+K2898-J2898</f>
        <v>333.11515999999938</v>
      </c>
    </row>
    <row r="2899" spans="1:12" x14ac:dyDescent="0.25">
      <c r="A2899" s="6">
        <v>146</v>
      </c>
      <c r="B2899" s="6" t="s">
        <v>198</v>
      </c>
      <c r="C2899" s="6" t="str">
        <f>A2899&amp;B2899</f>
        <v>146ORANGEWOOD EAST</v>
      </c>
      <c r="D2899" s="7">
        <v>187950</v>
      </c>
      <c r="E2899" s="7">
        <v>103250</v>
      </c>
      <c r="F2899" s="8">
        <f>+(D2899-E2899)*0.8*-1</f>
        <v>-67760</v>
      </c>
      <c r="G2899" s="9">
        <f>+F2899+D2899</f>
        <v>120190</v>
      </c>
      <c r="H2899" s="10">
        <v>4.3200000000000002E-2</v>
      </c>
      <c r="I2899" s="10">
        <v>3.8859999999999999E-2</v>
      </c>
      <c r="J2899" s="8">
        <f>+H2899*E2899</f>
        <v>4460.4000000000005</v>
      </c>
      <c r="K2899" s="8">
        <f>+G2899*I2899</f>
        <v>4670.5833999999995</v>
      </c>
      <c r="L2899" s="11">
        <f>+K2899-J2899</f>
        <v>210.18339999999898</v>
      </c>
    </row>
    <row r="2900" spans="1:12" x14ac:dyDescent="0.25">
      <c r="A2900" s="6">
        <v>146</v>
      </c>
      <c r="B2900" s="6" t="s">
        <v>201</v>
      </c>
      <c r="C2900" s="6" t="str">
        <f>A2900&amp;B2900</f>
        <v>146PARK AVE</v>
      </c>
      <c r="D2900" s="7">
        <v>316050</v>
      </c>
      <c r="E2900" s="7">
        <v>200130</v>
      </c>
      <c r="F2900" s="8">
        <f>+(D2900-E2900)*0.8*-1</f>
        <v>-92736</v>
      </c>
      <c r="G2900" s="9">
        <f>+F2900+D2900</f>
        <v>223314</v>
      </c>
      <c r="H2900" s="10">
        <v>4.3200000000000002E-2</v>
      </c>
      <c r="I2900" s="10">
        <v>3.8859999999999999E-2</v>
      </c>
      <c r="J2900" s="8">
        <f>+H2900*E2900</f>
        <v>8645.616</v>
      </c>
      <c r="K2900" s="8">
        <f>+G2900*I2900</f>
        <v>8677.982039999999</v>
      </c>
      <c r="L2900" s="11">
        <f>+K2900-J2900</f>
        <v>32.366039999998975</v>
      </c>
    </row>
    <row r="2901" spans="1:12" x14ac:dyDescent="0.25">
      <c r="A2901" s="6">
        <v>147</v>
      </c>
      <c r="B2901" s="6" t="s">
        <v>49</v>
      </c>
      <c r="C2901" s="6" t="str">
        <f>A2901&amp;B2901</f>
        <v>147DERBY AVE</v>
      </c>
      <c r="D2901" s="7">
        <v>262500</v>
      </c>
      <c r="E2901" s="7">
        <v>155260</v>
      </c>
      <c r="F2901" s="8">
        <f>+(D2901-E2901)*0.8*-1</f>
        <v>-85792</v>
      </c>
      <c r="G2901" s="9">
        <f>+F2901+D2901</f>
        <v>176708</v>
      </c>
      <c r="H2901" s="10">
        <v>4.3200000000000002E-2</v>
      </c>
      <c r="I2901" s="10">
        <v>3.8859999999999999E-2</v>
      </c>
      <c r="J2901" s="8">
        <f>+H2901*E2901</f>
        <v>6707.232</v>
      </c>
      <c r="K2901" s="8">
        <f>+G2901*I2901</f>
        <v>6866.8728799999999</v>
      </c>
      <c r="L2901" s="11">
        <f>+K2901-J2901</f>
        <v>159.64087999999992</v>
      </c>
    </row>
    <row r="2902" spans="1:12" x14ac:dyDescent="0.25">
      <c r="A2902" s="6">
        <v>147</v>
      </c>
      <c r="B2902" s="6" t="s">
        <v>103</v>
      </c>
      <c r="C2902" s="6" t="str">
        <f>A2902&amp;B2902</f>
        <v>147IDA AVE</v>
      </c>
      <c r="D2902" s="7">
        <v>186270</v>
      </c>
      <c r="E2902" s="7">
        <v>126350</v>
      </c>
      <c r="F2902" s="8">
        <f>+(D2902-E2902)*0.8*-1</f>
        <v>-47936</v>
      </c>
      <c r="G2902" s="9">
        <f>+F2902+D2902</f>
        <v>138334</v>
      </c>
      <c r="H2902" s="10">
        <v>4.3200000000000002E-2</v>
      </c>
      <c r="I2902" s="10">
        <v>3.8859999999999999E-2</v>
      </c>
      <c r="J2902" s="8">
        <f>+H2902*E2902</f>
        <v>5458.3200000000006</v>
      </c>
      <c r="K2902" s="8">
        <f>+G2902*I2902</f>
        <v>5375.65924</v>
      </c>
      <c r="L2902" s="11">
        <f>+K2902-J2902</f>
        <v>-82.660760000000664</v>
      </c>
    </row>
    <row r="2903" spans="1:12" x14ac:dyDescent="0.25">
      <c r="A2903" s="6">
        <v>147</v>
      </c>
      <c r="B2903" s="6" t="s">
        <v>198</v>
      </c>
      <c r="C2903" s="6" t="str">
        <f>A2903&amp;B2903</f>
        <v>147ORANGEWOOD EAST</v>
      </c>
      <c r="D2903" s="7">
        <v>187250</v>
      </c>
      <c r="E2903" s="7">
        <v>115150</v>
      </c>
      <c r="F2903" s="8">
        <f>+(D2903-E2903)*0.8*-1</f>
        <v>-57680</v>
      </c>
      <c r="G2903" s="9">
        <f>+F2903+D2903</f>
        <v>129570</v>
      </c>
      <c r="H2903" s="10">
        <v>4.3200000000000002E-2</v>
      </c>
      <c r="I2903" s="10">
        <v>3.8859999999999999E-2</v>
      </c>
      <c r="J2903" s="8">
        <f>+H2903*E2903</f>
        <v>4974.4800000000005</v>
      </c>
      <c r="K2903" s="8">
        <f>+G2903*I2903</f>
        <v>5035.0901999999996</v>
      </c>
      <c r="L2903" s="11">
        <f>+K2903-J2903</f>
        <v>60.610199999999168</v>
      </c>
    </row>
    <row r="2904" spans="1:12" x14ac:dyDescent="0.25">
      <c r="A2904" s="6">
        <v>148</v>
      </c>
      <c r="B2904" s="6" t="s">
        <v>190</v>
      </c>
      <c r="C2904" s="6" t="str">
        <f>A2904&amp;B2904</f>
        <v>148NEW HAVEN AVE</v>
      </c>
      <c r="D2904" s="7">
        <v>242410</v>
      </c>
      <c r="E2904" s="7">
        <v>126350</v>
      </c>
      <c r="F2904" s="8">
        <f>+(D2904-E2904)*0.8*-1</f>
        <v>-92848</v>
      </c>
      <c r="G2904" s="9">
        <f>+F2904+D2904</f>
        <v>149562</v>
      </c>
      <c r="H2904" s="10">
        <v>4.3200000000000002E-2</v>
      </c>
      <c r="I2904" s="10">
        <v>3.8859999999999999E-2</v>
      </c>
      <c r="J2904" s="8">
        <f>+H2904*E2904</f>
        <v>5458.3200000000006</v>
      </c>
      <c r="K2904" s="8">
        <f>+G2904*I2904</f>
        <v>5811.9793199999995</v>
      </c>
      <c r="L2904" s="11">
        <f>+K2904-J2904</f>
        <v>353.65931999999884</v>
      </c>
    </row>
    <row r="2905" spans="1:12" x14ac:dyDescent="0.25">
      <c r="A2905" s="6">
        <v>148</v>
      </c>
      <c r="B2905" s="6" t="s">
        <v>198</v>
      </c>
      <c r="C2905" s="6" t="str">
        <f>A2905&amp;B2905</f>
        <v>148ORANGEWOOD EAST</v>
      </c>
      <c r="D2905" s="7">
        <v>204750</v>
      </c>
      <c r="E2905" s="7">
        <v>122570</v>
      </c>
      <c r="F2905" s="8">
        <f>+(D2905-E2905)*0.8*-1</f>
        <v>-65744</v>
      </c>
      <c r="G2905" s="9">
        <f>+F2905+D2905</f>
        <v>139006</v>
      </c>
      <c r="H2905" s="10">
        <v>4.3200000000000002E-2</v>
      </c>
      <c r="I2905" s="10">
        <v>3.8859999999999999E-2</v>
      </c>
      <c r="J2905" s="8">
        <f>+H2905*E2905</f>
        <v>5295.0240000000003</v>
      </c>
      <c r="K2905" s="8">
        <f>+G2905*I2905</f>
        <v>5401.7731599999997</v>
      </c>
      <c r="L2905" s="11">
        <f>+K2905-J2905</f>
        <v>106.74915999999939</v>
      </c>
    </row>
    <row r="2906" spans="1:12" x14ac:dyDescent="0.25">
      <c r="A2906" s="6">
        <v>148</v>
      </c>
      <c r="B2906" s="6" t="s">
        <v>226</v>
      </c>
      <c r="C2906" s="6" t="str">
        <f>A2906&amp;B2906</f>
        <v>148SMITH ST</v>
      </c>
      <c r="D2906" s="7">
        <v>275660</v>
      </c>
      <c r="E2906" s="7">
        <v>115220</v>
      </c>
      <c r="F2906" s="8">
        <f>+(D2906-E2906)*0.8*-1</f>
        <v>-128352</v>
      </c>
      <c r="G2906" s="9">
        <f>+F2906+D2906</f>
        <v>147308</v>
      </c>
      <c r="H2906" s="10">
        <v>4.3200000000000002E-2</v>
      </c>
      <c r="I2906" s="10">
        <v>3.8859999999999999E-2</v>
      </c>
      <c r="J2906" s="8">
        <f>+H2906*E2906</f>
        <v>4977.5039999999999</v>
      </c>
      <c r="K2906" s="8">
        <f>+G2906*I2906</f>
        <v>5724.3888799999995</v>
      </c>
      <c r="L2906" s="11">
        <f>+K2906-J2906</f>
        <v>746.88487999999961</v>
      </c>
    </row>
    <row r="2907" spans="1:12" x14ac:dyDescent="0.25">
      <c r="A2907" s="6">
        <v>149</v>
      </c>
      <c r="B2907" s="6" t="s">
        <v>185</v>
      </c>
      <c r="C2907" s="6" t="str">
        <f>A2907&amp;B2907</f>
        <v>149MINERVA ST</v>
      </c>
      <c r="D2907" s="7">
        <v>356580</v>
      </c>
      <c r="E2907" s="7">
        <v>198730</v>
      </c>
      <c r="F2907" s="8">
        <f>+(D2907-E2907)*0.8*-1</f>
        <v>-126280</v>
      </c>
      <c r="G2907" s="9">
        <f>+F2907+D2907</f>
        <v>230300</v>
      </c>
      <c r="H2907" s="10">
        <v>4.3200000000000002E-2</v>
      </c>
      <c r="I2907" s="10">
        <v>3.8859999999999999E-2</v>
      </c>
      <c r="J2907" s="8">
        <f>+H2907*E2907</f>
        <v>8585.1360000000004</v>
      </c>
      <c r="K2907" s="8">
        <f>+G2907*I2907</f>
        <v>8949.4580000000005</v>
      </c>
      <c r="L2907" s="11">
        <f>+K2907-J2907</f>
        <v>364.32200000000012</v>
      </c>
    </row>
    <row r="2908" spans="1:12" x14ac:dyDescent="0.25">
      <c r="A2908" s="6">
        <v>149</v>
      </c>
      <c r="B2908" s="6" t="s">
        <v>198</v>
      </c>
      <c r="C2908" s="6" t="str">
        <f>A2908&amp;B2908</f>
        <v>149ORANGEWOOD EAST</v>
      </c>
      <c r="D2908" s="7">
        <v>193410</v>
      </c>
      <c r="E2908" s="7">
        <v>112980</v>
      </c>
      <c r="F2908" s="8">
        <f>+(D2908-E2908)*0.8*-1</f>
        <v>-64344</v>
      </c>
      <c r="G2908" s="9">
        <f>+F2908+D2908</f>
        <v>129066</v>
      </c>
      <c r="H2908" s="10">
        <v>4.3200000000000002E-2</v>
      </c>
      <c r="I2908" s="10">
        <v>3.8859999999999999E-2</v>
      </c>
      <c r="J2908" s="8">
        <f>+H2908*E2908</f>
        <v>4880.7359999999999</v>
      </c>
      <c r="K2908" s="8">
        <f>+G2908*I2908</f>
        <v>5015.5047599999998</v>
      </c>
      <c r="L2908" s="11">
        <f>+K2908-J2908</f>
        <v>134.76875999999993</v>
      </c>
    </row>
    <row r="2909" spans="1:12" x14ac:dyDescent="0.25">
      <c r="A2909" s="6">
        <v>149</v>
      </c>
      <c r="B2909" s="6" t="s">
        <v>201</v>
      </c>
      <c r="C2909" s="6" t="str">
        <f>A2909&amp;B2909</f>
        <v>149PARK AVE</v>
      </c>
      <c r="D2909" s="7">
        <v>212170</v>
      </c>
      <c r="E2909" s="7">
        <v>142730</v>
      </c>
      <c r="F2909" s="8">
        <f>+(D2909-E2909)*0.8*-1</f>
        <v>-55552</v>
      </c>
      <c r="G2909" s="9">
        <f>+F2909+D2909</f>
        <v>156618</v>
      </c>
      <c r="H2909" s="10">
        <v>4.3200000000000002E-2</v>
      </c>
      <c r="I2909" s="10">
        <v>3.8859999999999999E-2</v>
      </c>
      <c r="J2909" s="8">
        <f>+H2909*E2909</f>
        <v>6165.9360000000006</v>
      </c>
      <c r="K2909" s="8">
        <f>+G2909*I2909</f>
        <v>6086.1754799999999</v>
      </c>
      <c r="L2909" s="11">
        <f>+K2909-J2909</f>
        <v>-79.760520000000724</v>
      </c>
    </row>
    <row r="2910" spans="1:12" x14ac:dyDescent="0.25">
      <c r="A2910" s="6">
        <v>150</v>
      </c>
      <c r="B2910" s="6" t="s">
        <v>54</v>
      </c>
      <c r="C2910" s="6" t="str">
        <f>A2910&amp;B2910</f>
        <v>150DIRIENZO HTS</v>
      </c>
      <c r="D2910" s="7">
        <v>287910</v>
      </c>
      <c r="E2910" s="7">
        <v>165060</v>
      </c>
      <c r="F2910" s="8">
        <f>+(D2910-E2910)*0.8*-1</f>
        <v>-98280</v>
      </c>
      <c r="G2910" s="9">
        <f>+F2910+D2910</f>
        <v>189630</v>
      </c>
      <c r="H2910" s="10">
        <v>4.3200000000000002E-2</v>
      </c>
      <c r="I2910" s="10">
        <v>3.8859999999999999E-2</v>
      </c>
      <c r="J2910" s="8">
        <f>+H2910*E2910</f>
        <v>7130.5920000000006</v>
      </c>
      <c r="K2910" s="8">
        <f>+G2910*I2910</f>
        <v>7369.0217999999995</v>
      </c>
      <c r="L2910" s="11">
        <f>+K2910-J2910</f>
        <v>238.42979999999898</v>
      </c>
    </row>
    <row r="2911" spans="1:12" x14ac:dyDescent="0.25">
      <c r="A2911" s="6">
        <v>150</v>
      </c>
      <c r="B2911" s="6" t="s">
        <v>66</v>
      </c>
      <c r="C2911" s="6" t="str">
        <f>A2911&amp;B2911</f>
        <v>150EMMETT AVE</v>
      </c>
      <c r="D2911" s="7">
        <v>201880</v>
      </c>
      <c r="E2911" s="7">
        <v>135730</v>
      </c>
      <c r="F2911" s="8">
        <f>+(D2911-E2911)*0.8*-1</f>
        <v>-52920</v>
      </c>
      <c r="G2911" s="9">
        <f>+F2911+D2911</f>
        <v>148960</v>
      </c>
      <c r="H2911" s="10">
        <v>4.3200000000000002E-2</v>
      </c>
      <c r="I2911" s="10">
        <v>3.8859999999999999E-2</v>
      </c>
      <c r="J2911" s="8">
        <f>+H2911*E2911</f>
        <v>5863.5360000000001</v>
      </c>
      <c r="K2911" s="8">
        <f>+G2911*I2911</f>
        <v>5788.5855999999994</v>
      </c>
      <c r="L2911" s="11">
        <f>+K2911-J2911</f>
        <v>-74.950400000000627</v>
      </c>
    </row>
    <row r="2912" spans="1:12" x14ac:dyDescent="0.25">
      <c r="A2912" s="6">
        <v>150</v>
      </c>
      <c r="B2912" s="6" t="s">
        <v>88</v>
      </c>
      <c r="C2912" s="6" t="str">
        <f>A2912&amp;B2912</f>
        <v>150HAROLD AVE</v>
      </c>
      <c r="D2912" s="7">
        <v>193900</v>
      </c>
      <c r="E2912" s="7">
        <v>135030</v>
      </c>
      <c r="F2912" s="8">
        <f>+(D2912-E2912)*0.8*-1</f>
        <v>-47096</v>
      </c>
      <c r="G2912" s="9">
        <f>+F2912+D2912</f>
        <v>146804</v>
      </c>
      <c r="H2912" s="10">
        <v>4.3200000000000002E-2</v>
      </c>
      <c r="I2912" s="10">
        <v>3.8859999999999999E-2</v>
      </c>
      <c r="J2912" s="8">
        <f>+H2912*E2912</f>
        <v>5833.2960000000003</v>
      </c>
      <c r="K2912" s="8">
        <f>+G2912*I2912</f>
        <v>5704.8034399999997</v>
      </c>
      <c r="L2912" s="11">
        <f>+K2912-J2912</f>
        <v>-128.49256000000059</v>
      </c>
    </row>
    <row r="2913" spans="1:12" x14ac:dyDescent="0.25">
      <c r="A2913" s="6">
        <v>150</v>
      </c>
      <c r="B2913" s="6" t="s">
        <v>198</v>
      </c>
      <c r="C2913" s="6" t="str">
        <f>A2913&amp;B2913</f>
        <v>150ORANGEWOOD EAST</v>
      </c>
      <c r="D2913" s="7">
        <v>194950</v>
      </c>
      <c r="E2913" s="7">
        <v>117460</v>
      </c>
      <c r="F2913" s="8">
        <f>+(D2913-E2913)*0.8*-1</f>
        <v>-61992</v>
      </c>
      <c r="G2913" s="9">
        <f>+F2913+D2913</f>
        <v>132958</v>
      </c>
      <c r="H2913" s="10">
        <v>4.3200000000000002E-2</v>
      </c>
      <c r="I2913" s="10">
        <v>3.8859999999999999E-2</v>
      </c>
      <c r="J2913" s="8">
        <f>+H2913*E2913</f>
        <v>5074.2719999999999</v>
      </c>
      <c r="K2913" s="8">
        <f>+G2913*I2913</f>
        <v>5166.7478799999999</v>
      </c>
      <c r="L2913" s="11">
        <f>+K2913-J2913</f>
        <v>92.475879999999961</v>
      </c>
    </row>
    <row r="2914" spans="1:12" x14ac:dyDescent="0.25">
      <c r="A2914" s="6">
        <v>150</v>
      </c>
      <c r="B2914" s="6" t="s">
        <v>217</v>
      </c>
      <c r="C2914" s="6" t="str">
        <f>A2914&amp;B2914</f>
        <v>150SENTINEL HILL RD</v>
      </c>
      <c r="D2914" s="7">
        <v>319480</v>
      </c>
      <c r="E2914" s="7">
        <v>209020</v>
      </c>
      <c r="F2914" s="8">
        <f>+(D2914-E2914)*0.8*-1</f>
        <v>-88368</v>
      </c>
      <c r="G2914" s="9">
        <f>+F2914+D2914</f>
        <v>231112</v>
      </c>
      <c r="H2914" s="10">
        <v>4.3200000000000002E-2</v>
      </c>
      <c r="I2914" s="10">
        <v>3.8859999999999999E-2</v>
      </c>
      <c r="J2914" s="8">
        <f>+H2914*E2914</f>
        <v>9029.6640000000007</v>
      </c>
      <c r="K2914" s="8">
        <f>+G2914*I2914</f>
        <v>8981.0123199999998</v>
      </c>
      <c r="L2914" s="11">
        <f>+K2914-J2914</f>
        <v>-48.651680000000852</v>
      </c>
    </row>
    <row r="2915" spans="1:12" x14ac:dyDescent="0.25">
      <c r="A2915" s="6">
        <v>150</v>
      </c>
      <c r="B2915" s="6" t="s">
        <v>219</v>
      </c>
      <c r="C2915" s="6" t="str">
        <f>A2915&amp;B2915</f>
        <v>150SEYMOUR AVE</v>
      </c>
      <c r="D2915" s="7">
        <v>333060</v>
      </c>
      <c r="E2915" s="7">
        <v>186410</v>
      </c>
      <c r="F2915" s="8">
        <f>+(D2915-E2915)*0.8*-1</f>
        <v>-117320</v>
      </c>
      <c r="G2915" s="9">
        <f>+F2915+D2915</f>
        <v>215740</v>
      </c>
      <c r="H2915" s="10">
        <v>4.3200000000000002E-2</v>
      </c>
      <c r="I2915" s="10">
        <v>3.8859999999999999E-2</v>
      </c>
      <c r="J2915" s="8">
        <f>+H2915*E2915</f>
        <v>8052.9120000000003</v>
      </c>
      <c r="K2915" s="8">
        <f>+G2915*I2915</f>
        <v>8383.6563999999998</v>
      </c>
      <c r="L2915" s="11">
        <f>+K2915-J2915</f>
        <v>330.74439999999959</v>
      </c>
    </row>
    <row r="2916" spans="1:12" x14ac:dyDescent="0.25">
      <c r="A2916" s="6">
        <v>150</v>
      </c>
      <c r="B2916" s="6" t="s">
        <v>226</v>
      </c>
      <c r="C2916" s="6" t="str">
        <f>A2916&amp;B2916</f>
        <v>150SMITH ST</v>
      </c>
      <c r="D2916" s="7">
        <v>170870</v>
      </c>
      <c r="E2916" s="7">
        <v>100310</v>
      </c>
      <c r="F2916" s="8">
        <f>+(D2916-E2916)*0.8*-1</f>
        <v>-56448</v>
      </c>
      <c r="G2916" s="9">
        <f>+F2916+D2916</f>
        <v>114422</v>
      </c>
      <c r="H2916" s="10">
        <v>4.3200000000000002E-2</v>
      </c>
      <c r="I2916" s="10">
        <v>3.8859999999999999E-2</v>
      </c>
      <c r="J2916" s="8">
        <f>+H2916*E2916</f>
        <v>4333.3919999999998</v>
      </c>
      <c r="K2916" s="8">
        <f>+G2916*I2916</f>
        <v>4446.4389199999996</v>
      </c>
      <c r="L2916" s="11">
        <f>+K2916-J2916</f>
        <v>113.04691999999977</v>
      </c>
    </row>
    <row r="2917" spans="1:12" x14ac:dyDescent="0.25">
      <c r="A2917" s="6">
        <v>151</v>
      </c>
      <c r="B2917" s="6" t="s">
        <v>49</v>
      </c>
      <c r="C2917" s="6" t="str">
        <f>A2917&amp;B2917</f>
        <v>151DERBY AVE</v>
      </c>
      <c r="D2917" s="7">
        <v>245000</v>
      </c>
      <c r="E2917" s="7">
        <v>150640</v>
      </c>
      <c r="F2917" s="8">
        <f>+(D2917-E2917)*0.8*-1</f>
        <v>-75488</v>
      </c>
      <c r="G2917" s="9">
        <f>+F2917+D2917</f>
        <v>169512</v>
      </c>
      <c r="H2917" s="10">
        <v>4.3200000000000002E-2</v>
      </c>
      <c r="I2917" s="10">
        <v>3.8859999999999999E-2</v>
      </c>
      <c r="J2917" s="8">
        <f>+H2917*E2917</f>
        <v>6507.6480000000001</v>
      </c>
      <c r="K2917" s="8">
        <f>+G2917*I2917</f>
        <v>6587.23632</v>
      </c>
      <c r="L2917" s="11">
        <f>+K2917-J2917</f>
        <v>79.58831999999984</v>
      </c>
    </row>
    <row r="2918" spans="1:12" x14ac:dyDescent="0.25">
      <c r="A2918" s="6">
        <v>151</v>
      </c>
      <c r="B2918" s="6" t="s">
        <v>198</v>
      </c>
      <c r="C2918" s="6" t="str">
        <f>A2918&amp;B2918</f>
        <v>151ORANGEWOOD EAST</v>
      </c>
      <c r="D2918" s="7">
        <v>205520</v>
      </c>
      <c r="E2918" s="7">
        <v>122920</v>
      </c>
      <c r="F2918" s="8">
        <f>+(D2918-E2918)*0.8*-1</f>
        <v>-66080</v>
      </c>
      <c r="G2918" s="9">
        <f>+F2918+D2918</f>
        <v>139440</v>
      </c>
      <c r="H2918" s="10">
        <v>4.3200000000000002E-2</v>
      </c>
      <c r="I2918" s="10">
        <v>3.8859999999999999E-2</v>
      </c>
      <c r="J2918" s="8">
        <f>+H2918*E2918</f>
        <v>5310.1440000000002</v>
      </c>
      <c r="K2918" s="8">
        <f>+G2918*I2918</f>
        <v>5418.6383999999998</v>
      </c>
      <c r="L2918" s="11">
        <f>+K2918-J2918</f>
        <v>108.49439999999959</v>
      </c>
    </row>
    <row r="2919" spans="1:12" x14ac:dyDescent="0.25">
      <c r="A2919" s="6">
        <v>151</v>
      </c>
      <c r="B2919" s="6" t="s">
        <v>201</v>
      </c>
      <c r="C2919" s="6" t="str">
        <f>A2919&amp;B2919</f>
        <v>151PARK AVE</v>
      </c>
      <c r="D2919" s="7">
        <v>290640</v>
      </c>
      <c r="E2919" s="7">
        <v>168140</v>
      </c>
      <c r="F2919" s="8">
        <f>+(D2919-E2919)*0.8*-1</f>
        <v>-98000</v>
      </c>
      <c r="G2919" s="9">
        <f>+F2919+D2919</f>
        <v>192640</v>
      </c>
      <c r="H2919" s="10">
        <v>4.3200000000000002E-2</v>
      </c>
      <c r="I2919" s="10">
        <v>3.8859999999999999E-2</v>
      </c>
      <c r="J2919" s="8">
        <f>+H2919*E2919</f>
        <v>7263.6480000000001</v>
      </c>
      <c r="K2919" s="8">
        <f>+G2919*I2919</f>
        <v>7485.9903999999997</v>
      </c>
      <c r="L2919" s="11">
        <f>+K2919-J2919</f>
        <v>222.34239999999954</v>
      </c>
    </row>
    <row r="2920" spans="1:12" x14ac:dyDescent="0.25">
      <c r="A2920" s="6">
        <v>151</v>
      </c>
      <c r="B2920" s="6" t="s">
        <v>207</v>
      </c>
      <c r="C2920" s="6" t="str">
        <f>A2920&amp;B2920</f>
        <v>151PLEASANT VIEW RD</v>
      </c>
      <c r="D2920" s="7">
        <v>233380</v>
      </c>
      <c r="E2920" s="7">
        <v>143780</v>
      </c>
      <c r="F2920" s="8">
        <f>+(D2920-E2920)*0.8*-1</f>
        <v>-71680</v>
      </c>
      <c r="G2920" s="9">
        <f>+F2920+D2920</f>
        <v>161700</v>
      </c>
      <c r="H2920" s="10">
        <v>4.3200000000000002E-2</v>
      </c>
      <c r="I2920" s="10">
        <v>3.8859999999999999E-2</v>
      </c>
      <c r="J2920" s="8">
        <f>+H2920*E2920</f>
        <v>6211.2960000000003</v>
      </c>
      <c r="K2920" s="8">
        <f>+G2920*I2920</f>
        <v>6283.6619999999994</v>
      </c>
      <c r="L2920" s="11">
        <f>+K2920-J2920</f>
        <v>72.365999999999076</v>
      </c>
    </row>
    <row r="2921" spans="1:12" x14ac:dyDescent="0.25">
      <c r="A2921" s="6">
        <v>152</v>
      </c>
      <c r="B2921" s="6" t="s">
        <v>49</v>
      </c>
      <c r="C2921" s="6" t="str">
        <f>A2921&amp;B2921</f>
        <v>152DERBY AVE</v>
      </c>
      <c r="D2921" s="7">
        <v>329000</v>
      </c>
      <c r="E2921" s="7">
        <v>201740</v>
      </c>
      <c r="F2921" s="8">
        <f>+(D2921-E2921)*0.8*-1</f>
        <v>-101808</v>
      </c>
      <c r="G2921" s="9">
        <f>+F2921+D2921</f>
        <v>227192</v>
      </c>
      <c r="H2921" s="10">
        <v>4.3200000000000002E-2</v>
      </c>
      <c r="I2921" s="10">
        <v>3.8859999999999999E-2</v>
      </c>
      <c r="J2921" s="8">
        <f>+H2921*E2921</f>
        <v>8715.1679999999997</v>
      </c>
      <c r="K2921" s="8">
        <f>+G2921*I2921</f>
        <v>8828.6811199999993</v>
      </c>
      <c r="L2921" s="11">
        <f>+K2921-J2921</f>
        <v>113.51311999999962</v>
      </c>
    </row>
    <row r="2922" spans="1:12" x14ac:dyDescent="0.25">
      <c r="A2922" s="6">
        <v>152</v>
      </c>
      <c r="B2922" s="6" t="s">
        <v>66</v>
      </c>
      <c r="C2922" s="6" t="str">
        <f>A2922&amp;B2922</f>
        <v>152EMMETT AVE</v>
      </c>
      <c r="D2922" s="7">
        <v>290780</v>
      </c>
      <c r="E2922" s="7">
        <v>205170</v>
      </c>
      <c r="F2922" s="8">
        <f>+(D2922-E2922)*0.8*-1</f>
        <v>-68488</v>
      </c>
      <c r="G2922" s="9">
        <f>+F2922+D2922</f>
        <v>222292</v>
      </c>
      <c r="H2922" s="10">
        <v>4.3200000000000002E-2</v>
      </c>
      <c r="I2922" s="10">
        <v>3.8859999999999999E-2</v>
      </c>
      <c r="J2922" s="8">
        <f>+H2922*E2922</f>
        <v>8863.344000000001</v>
      </c>
      <c r="K2922" s="8">
        <f>+G2922*I2922</f>
        <v>8638.2671200000004</v>
      </c>
      <c r="L2922" s="11">
        <f>+K2922-J2922</f>
        <v>-225.07688000000053</v>
      </c>
    </row>
    <row r="2923" spans="1:12" x14ac:dyDescent="0.25">
      <c r="A2923" s="6">
        <v>152</v>
      </c>
      <c r="B2923" s="6" t="s">
        <v>103</v>
      </c>
      <c r="C2923" s="6" t="str">
        <f>A2923&amp;B2923</f>
        <v>152IDA AVE</v>
      </c>
      <c r="D2923" s="7">
        <v>227220</v>
      </c>
      <c r="E2923" s="7">
        <v>148890</v>
      </c>
      <c r="F2923" s="8">
        <f>+(D2923-E2923)*0.8*-1</f>
        <v>-62664</v>
      </c>
      <c r="G2923" s="9">
        <f>+F2923+D2923</f>
        <v>164556</v>
      </c>
      <c r="H2923" s="10">
        <v>4.3200000000000002E-2</v>
      </c>
      <c r="I2923" s="10">
        <v>3.8859999999999999E-2</v>
      </c>
      <c r="J2923" s="8">
        <f>+H2923*E2923</f>
        <v>6432.0480000000007</v>
      </c>
      <c r="K2923" s="8">
        <f>+G2923*I2923</f>
        <v>6394.6461600000002</v>
      </c>
      <c r="L2923" s="11">
        <f>+K2923-J2923</f>
        <v>-37.401840000000448</v>
      </c>
    </row>
    <row r="2924" spans="1:12" x14ac:dyDescent="0.25">
      <c r="A2924" s="6">
        <v>152</v>
      </c>
      <c r="B2924" s="6" t="s">
        <v>197</v>
      </c>
      <c r="C2924" s="6" t="str">
        <f>A2924&amp;B2924</f>
        <v>152OLIVIA ST</v>
      </c>
      <c r="D2924" s="7">
        <v>256200</v>
      </c>
      <c r="E2924" s="7">
        <v>114940</v>
      </c>
      <c r="F2924" s="8">
        <f>+(D2924-E2924)*0.8*-1</f>
        <v>-113008</v>
      </c>
      <c r="G2924" s="9">
        <f>+F2924+D2924</f>
        <v>143192</v>
      </c>
      <c r="H2924" s="10">
        <v>4.3200000000000002E-2</v>
      </c>
      <c r="I2924" s="10">
        <v>3.8859999999999999E-2</v>
      </c>
      <c r="J2924" s="8">
        <f>+H2924*E2924</f>
        <v>4965.4080000000004</v>
      </c>
      <c r="K2924" s="8">
        <f>+G2924*I2924</f>
        <v>5564.4411199999995</v>
      </c>
      <c r="L2924" s="11">
        <f>+K2924-J2924</f>
        <v>599.03311999999914</v>
      </c>
    </row>
    <row r="2925" spans="1:12" x14ac:dyDescent="0.25">
      <c r="A2925" s="6">
        <v>152</v>
      </c>
      <c r="B2925" s="6" t="s">
        <v>198</v>
      </c>
      <c r="C2925" s="6" t="str">
        <f>A2925&amp;B2925</f>
        <v>152ORANGEWOOD EAST</v>
      </c>
      <c r="D2925" s="7">
        <v>186690</v>
      </c>
      <c r="E2925" s="7">
        <v>101430</v>
      </c>
      <c r="F2925" s="8">
        <f>+(D2925-E2925)*0.8*-1</f>
        <v>-68208</v>
      </c>
      <c r="G2925" s="9">
        <f>+F2925+D2925</f>
        <v>118482</v>
      </c>
      <c r="H2925" s="10">
        <v>4.3200000000000002E-2</v>
      </c>
      <c r="I2925" s="10">
        <v>3.8859999999999999E-2</v>
      </c>
      <c r="J2925" s="8">
        <f>+H2925*E2925</f>
        <v>4381.7759999999998</v>
      </c>
      <c r="K2925" s="8">
        <f>+G2925*I2925</f>
        <v>4604.2105199999996</v>
      </c>
      <c r="L2925" s="11">
        <f>+K2925-J2925</f>
        <v>222.43451999999979</v>
      </c>
    </row>
    <row r="2926" spans="1:12" x14ac:dyDescent="0.25">
      <c r="A2926" s="6">
        <v>152</v>
      </c>
      <c r="B2926" s="6" t="s">
        <v>201</v>
      </c>
      <c r="C2926" s="6" t="str">
        <f>A2926&amp;B2926</f>
        <v>152PARK AVE</v>
      </c>
      <c r="D2926" s="7">
        <v>169540</v>
      </c>
      <c r="E2926" s="7">
        <v>111510</v>
      </c>
      <c r="F2926" s="8">
        <f>+(D2926-E2926)*0.8*-1</f>
        <v>-46424</v>
      </c>
      <c r="G2926" s="9">
        <f>+F2926+D2926</f>
        <v>123116</v>
      </c>
      <c r="H2926" s="10">
        <v>4.3200000000000002E-2</v>
      </c>
      <c r="I2926" s="10">
        <v>3.8859999999999999E-2</v>
      </c>
      <c r="J2926" s="8">
        <f>+H2926*E2926</f>
        <v>4817.232</v>
      </c>
      <c r="K2926" s="8">
        <f>+G2926*I2926</f>
        <v>4784.2877600000002</v>
      </c>
      <c r="L2926" s="11">
        <f>+K2926-J2926</f>
        <v>-32.944239999999809</v>
      </c>
    </row>
    <row r="2927" spans="1:12" x14ac:dyDescent="0.25">
      <c r="A2927" s="6">
        <v>152</v>
      </c>
      <c r="B2927" s="6" t="s">
        <v>226</v>
      </c>
      <c r="C2927" s="6" t="str">
        <f>A2927&amp;B2927</f>
        <v>152SMITH ST</v>
      </c>
      <c r="D2927" s="7">
        <v>178430</v>
      </c>
      <c r="E2927" s="7">
        <v>120750</v>
      </c>
      <c r="F2927" s="8">
        <f>+(D2927-E2927)*0.8*-1</f>
        <v>-46144</v>
      </c>
      <c r="G2927" s="9">
        <f>+F2927+D2927</f>
        <v>132286</v>
      </c>
      <c r="H2927" s="10">
        <v>4.3200000000000002E-2</v>
      </c>
      <c r="I2927" s="10">
        <v>3.8859999999999999E-2</v>
      </c>
      <c r="J2927" s="8">
        <f>+H2927*E2927</f>
        <v>5216.4000000000005</v>
      </c>
      <c r="K2927" s="8">
        <f>+G2927*I2927</f>
        <v>5140.6339600000001</v>
      </c>
      <c r="L2927" s="11">
        <f>+K2927-J2927</f>
        <v>-75.76604000000043</v>
      </c>
    </row>
    <row r="2928" spans="1:12" x14ac:dyDescent="0.25">
      <c r="A2928" s="6">
        <v>153</v>
      </c>
      <c r="B2928" s="6" t="s">
        <v>88</v>
      </c>
      <c r="C2928" s="6" t="str">
        <f>A2928&amp;B2928</f>
        <v>153HAROLD AVE</v>
      </c>
      <c r="D2928" s="7">
        <v>203770</v>
      </c>
      <c r="E2928" s="7">
        <v>133140</v>
      </c>
      <c r="F2928" s="8">
        <f>+(D2928-E2928)*0.8*-1</f>
        <v>-56504</v>
      </c>
      <c r="G2928" s="9">
        <f>+F2928+D2928</f>
        <v>147266</v>
      </c>
      <c r="H2928" s="10">
        <v>4.3200000000000002E-2</v>
      </c>
      <c r="I2928" s="10">
        <v>3.8859999999999999E-2</v>
      </c>
      <c r="J2928" s="8">
        <f>+H2928*E2928</f>
        <v>5751.6480000000001</v>
      </c>
      <c r="K2928" s="8">
        <f>+G2928*I2928</f>
        <v>5722.7567600000002</v>
      </c>
      <c r="L2928" s="11">
        <f>+K2928-J2928</f>
        <v>-28.891239999999925</v>
      </c>
    </row>
    <row r="2929" spans="1:12" x14ac:dyDescent="0.25">
      <c r="A2929" s="6">
        <v>153</v>
      </c>
      <c r="B2929" s="6" t="s">
        <v>91</v>
      </c>
      <c r="C2929" s="6" t="str">
        <f>A2929&amp;B2929</f>
        <v>153HAWTHORNE AVE</v>
      </c>
      <c r="D2929" s="7">
        <v>170380</v>
      </c>
      <c r="E2929" s="7">
        <v>122780</v>
      </c>
      <c r="F2929" s="8">
        <f>+(D2929-E2929)*0.8*-1</f>
        <v>-38080</v>
      </c>
      <c r="G2929" s="9">
        <f>+F2929+D2929</f>
        <v>132300</v>
      </c>
      <c r="H2929" s="10">
        <v>4.3200000000000002E-2</v>
      </c>
      <c r="I2929" s="10">
        <v>3.8859999999999999E-2</v>
      </c>
      <c r="J2929" s="8">
        <f>+H2929*E2929</f>
        <v>5304.0960000000005</v>
      </c>
      <c r="K2929" s="8">
        <f>+G2929*I2929</f>
        <v>5141.1779999999999</v>
      </c>
      <c r="L2929" s="11">
        <f>+K2929-J2929</f>
        <v>-162.91800000000057</v>
      </c>
    </row>
    <row r="2930" spans="1:12" x14ac:dyDescent="0.25">
      <c r="A2930" s="6">
        <v>153</v>
      </c>
      <c r="B2930" s="6" t="s">
        <v>103</v>
      </c>
      <c r="C2930" s="6" t="str">
        <f>A2930&amp;B2930</f>
        <v>153IDA AVE</v>
      </c>
      <c r="D2930" s="7">
        <v>219730</v>
      </c>
      <c r="E2930" s="7">
        <v>153090</v>
      </c>
      <c r="F2930" s="8">
        <f>+(D2930-E2930)*0.8*-1</f>
        <v>-53312</v>
      </c>
      <c r="G2930" s="9">
        <f>+F2930+D2930</f>
        <v>166418</v>
      </c>
      <c r="H2930" s="10">
        <v>4.3200000000000002E-2</v>
      </c>
      <c r="I2930" s="10">
        <v>3.8859999999999999E-2</v>
      </c>
      <c r="J2930" s="8">
        <f>+H2930*E2930</f>
        <v>6613.4880000000003</v>
      </c>
      <c r="K2930" s="8">
        <f>+G2930*I2930</f>
        <v>6467.0034799999994</v>
      </c>
      <c r="L2930" s="11">
        <f>+K2930-J2930</f>
        <v>-146.48452000000088</v>
      </c>
    </row>
    <row r="2931" spans="1:12" x14ac:dyDescent="0.25">
      <c r="A2931" s="6">
        <v>153</v>
      </c>
      <c r="B2931" s="6" t="s">
        <v>198</v>
      </c>
      <c r="C2931" s="6" t="str">
        <f>A2931&amp;B2931</f>
        <v>153ORANGEWOOD EAST</v>
      </c>
      <c r="D2931" s="7">
        <v>207900</v>
      </c>
      <c r="E2931" s="7">
        <v>125510</v>
      </c>
      <c r="F2931" s="8">
        <f>+(D2931-E2931)*0.8*-1</f>
        <v>-65912</v>
      </c>
      <c r="G2931" s="9">
        <f>+F2931+D2931</f>
        <v>141988</v>
      </c>
      <c r="H2931" s="10">
        <v>4.3200000000000002E-2</v>
      </c>
      <c r="I2931" s="10">
        <v>3.8859999999999999E-2</v>
      </c>
      <c r="J2931" s="8">
        <f>+H2931*E2931</f>
        <v>5422.0320000000002</v>
      </c>
      <c r="K2931" s="8">
        <f>+G2931*I2931</f>
        <v>5517.6536799999994</v>
      </c>
      <c r="L2931" s="11">
        <f>+K2931-J2931</f>
        <v>95.621679999999287</v>
      </c>
    </row>
    <row r="2932" spans="1:12" x14ac:dyDescent="0.25">
      <c r="A2932" s="6">
        <v>153</v>
      </c>
      <c r="B2932" s="6" t="s">
        <v>201</v>
      </c>
      <c r="C2932" s="6" t="str">
        <f>A2932&amp;B2932</f>
        <v>153PARK AVE</v>
      </c>
      <c r="D2932" s="7">
        <v>259140</v>
      </c>
      <c r="E2932" s="7">
        <v>170730</v>
      </c>
      <c r="F2932" s="8">
        <f>+(D2932-E2932)*0.8*-1</f>
        <v>-70728</v>
      </c>
      <c r="G2932" s="9">
        <f>+F2932+D2932</f>
        <v>188412</v>
      </c>
      <c r="H2932" s="10">
        <v>4.3200000000000002E-2</v>
      </c>
      <c r="I2932" s="10">
        <v>3.8859999999999999E-2</v>
      </c>
      <c r="J2932" s="8">
        <f>+H2932*E2932</f>
        <v>7375.5360000000001</v>
      </c>
      <c r="K2932" s="8">
        <f>+G2932*I2932</f>
        <v>7321.6903199999997</v>
      </c>
      <c r="L2932" s="11">
        <f>+K2932-J2932</f>
        <v>-53.845680000000357</v>
      </c>
    </row>
    <row r="2933" spans="1:12" x14ac:dyDescent="0.25">
      <c r="A2933" s="6">
        <v>153</v>
      </c>
      <c r="B2933" s="6" t="s">
        <v>217</v>
      </c>
      <c r="C2933" s="6" t="str">
        <f>A2933&amp;B2933</f>
        <v>153SENTINEL HILL RD</v>
      </c>
      <c r="D2933" s="7">
        <v>559230</v>
      </c>
      <c r="E2933" s="7">
        <v>459410</v>
      </c>
      <c r="F2933" s="8">
        <f>+(D2933-E2933)*0.8*-1</f>
        <v>-79856</v>
      </c>
      <c r="G2933" s="9">
        <f>+F2933+D2933</f>
        <v>479374</v>
      </c>
      <c r="H2933" s="10">
        <v>4.3200000000000002E-2</v>
      </c>
      <c r="I2933" s="10">
        <v>3.8859999999999999E-2</v>
      </c>
      <c r="J2933" s="8">
        <f>+H2933*E2933</f>
        <v>19846.512000000002</v>
      </c>
      <c r="K2933" s="8">
        <f>+G2933*I2933</f>
        <v>18628.47364</v>
      </c>
      <c r="L2933" s="11">
        <f>+K2933-J2933</f>
        <v>-1218.0383600000023</v>
      </c>
    </row>
    <row r="2934" spans="1:12" x14ac:dyDescent="0.25">
      <c r="A2934" s="6">
        <v>154.5</v>
      </c>
      <c r="B2934" s="6" t="s">
        <v>90</v>
      </c>
      <c r="C2934" s="6" t="str">
        <f>A2934&amp;B2934</f>
        <v>154.5HAWKINS ST</v>
      </c>
      <c r="D2934" s="7">
        <v>267470</v>
      </c>
      <c r="E2934" s="7">
        <v>74410</v>
      </c>
      <c r="F2934" s="8">
        <f>+(D2934-E2934)*0.8*-1</f>
        <v>-154448</v>
      </c>
      <c r="G2934" s="9">
        <f>+F2934+D2934</f>
        <v>113022</v>
      </c>
      <c r="H2934" s="10">
        <v>4.3200000000000002E-2</v>
      </c>
      <c r="I2934" s="10">
        <v>3.8859999999999999E-2</v>
      </c>
      <c r="J2934" s="8">
        <f>+H2934*E2934</f>
        <v>3214.5120000000002</v>
      </c>
      <c r="K2934" s="8">
        <f>+G2934*I2934</f>
        <v>4392.0349200000001</v>
      </c>
      <c r="L2934" s="11">
        <f>+K2934-J2934</f>
        <v>1177.5229199999999</v>
      </c>
    </row>
    <row r="2935" spans="1:12" x14ac:dyDescent="0.25">
      <c r="A2935" s="6">
        <v>154</v>
      </c>
      <c r="B2935" s="6" t="s">
        <v>90</v>
      </c>
      <c r="C2935" s="6" t="str">
        <f>A2935&amp;B2935</f>
        <v>154HAWKINS ST</v>
      </c>
      <c r="D2935" s="7">
        <v>258720</v>
      </c>
      <c r="E2935" s="7">
        <v>105420</v>
      </c>
      <c r="F2935" s="8">
        <f>+(D2935-E2935)*0.8*-1</f>
        <v>-122640</v>
      </c>
      <c r="G2935" s="9">
        <f>+F2935+D2935</f>
        <v>136080</v>
      </c>
      <c r="H2935" s="10">
        <v>4.3200000000000002E-2</v>
      </c>
      <c r="I2935" s="10">
        <v>3.8859999999999999E-2</v>
      </c>
      <c r="J2935" s="8">
        <f>+H2935*E2935</f>
        <v>4554.1440000000002</v>
      </c>
      <c r="K2935" s="8">
        <f>+G2935*I2935</f>
        <v>5288.0688</v>
      </c>
      <c r="L2935" s="11">
        <f>+K2935-J2935</f>
        <v>733.92479999999978</v>
      </c>
    </row>
    <row r="2936" spans="1:12" x14ac:dyDescent="0.25">
      <c r="A2936" s="6">
        <v>154</v>
      </c>
      <c r="B2936" s="6" t="s">
        <v>91</v>
      </c>
      <c r="C2936" s="6" t="str">
        <f>A2936&amp;B2936</f>
        <v>154HAWTHORNE AVE</v>
      </c>
      <c r="D2936" s="7">
        <v>347760</v>
      </c>
      <c r="E2936" s="7">
        <v>203770</v>
      </c>
      <c r="F2936" s="8">
        <f>+(D2936-E2936)*0.8*-1</f>
        <v>-115192</v>
      </c>
      <c r="G2936" s="9">
        <f>+F2936+D2936</f>
        <v>232568</v>
      </c>
      <c r="H2936" s="10">
        <v>4.3200000000000002E-2</v>
      </c>
      <c r="I2936" s="10">
        <v>3.8859999999999999E-2</v>
      </c>
      <c r="J2936" s="8">
        <f>+H2936*E2936</f>
        <v>8802.8639999999996</v>
      </c>
      <c r="K2936" s="8">
        <f>+G2936*I2936</f>
        <v>9037.5924799999993</v>
      </c>
      <c r="L2936" s="11">
        <f>+K2936-J2936</f>
        <v>234.72847999999976</v>
      </c>
    </row>
    <row r="2937" spans="1:12" x14ac:dyDescent="0.25">
      <c r="A2937" s="6">
        <v>154</v>
      </c>
      <c r="B2937" s="6" t="s">
        <v>190</v>
      </c>
      <c r="C2937" s="6" t="str">
        <f>A2937&amp;B2937</f>
        <v>154NEW HAVEN AVE</v>
      </c>
      <c r="D2937" s="7">
        <v>305270</v>
      </c>
      <c r="E2937" s="7">
        <v>147350</v>
      </c>
      <c r="F2937" s="8">
        <f>+(D2937-E2937)*0.8*-1</f>
        <v>-126336</v>
      </c>
      <c r="G2937" s="9">
        <f>+F2937+D2937</f>
        <v>178934</v>
      </c>
      <c r="H2937" s="10">
        <v>4.3200000000000002E-2</v>
      </c>
      <c r="I2937" s="10">
        <v>3.8859999999999999E-2</v>
      </c>
      <c r="J2937" s="8">
        <f>+H2937*E2937</f>
        <v>6365.52</v>
      </c>
      <c r="K2937" s="8">
        <f>+G2937*I2937</f>
        <v>6953.3752399999994</v>
      </c>
      <c r="L2937" s="11">
        <f>+K2937-J2937</f>
        <v>587.85523999999896</v>
      </c>
    </row>
    <row r="2938" spans="1:12" x14ac:dyDescent="0.25">
      <c r="A2938" s="6">
        <v>154</v>
      </c>
      <c r="B2938" s="6" t="s">
        <v>198</v>
      </c>
      <c r="C2938" s="6" t="str">
        <f>A2938&amp;B2938</f>
        <v>154ORANGEWOOD EAST</v>
      </c>
      <c r="D2938" s="7">
        <v>186550</v>
      </c>
      <c r="E2938" s="7">
        <v>99960</v>
      </c>
      <c r="F2938" s="8">
        <f>+(D2938-E2938)*0.8*-1</f>
        <v>-69272</v>
      </c>
      <c r="G2938" s="9">
        <f>+F2938+D2938</f>
        <v>117278</v>
      </c>
      <c r="H2938" s="10">
        <v>4.3200000000000002E-2</v>
      </c>
      <c r="I2938" s="10">
        <v>3.8859999999999999E-2</v>
      </c>
      <c r="J2938" s="8">
        <f>+H2938*E2938</f>
        <v>4318.2719999999999</v>
      </c>
      <c r="K2938" s="8">
        <f>+G2938*I2938</f>
        <v>4557.4230799999996</v>
      </c>
      <c r="L2938" s="11">
        <f>+K2938-J2938</f>
        <v>239.15107999999964</v>
      </c>
    </row>
    <row r="2939" spans="1:12" x14ac:dyDescent="0.25">
      <c r="A2939" s="6">
        <v>154</v>
      </c>
      <c r="B2939" s="6" t="s">
        <v>201</v>
      </c>
      <c r="C2939" s="6" t="str">
        <f>A2939&amp;B2939</f>
        <v>154PARK AVE</v>
      </c>
      <c r="D2939" s="7">
        <v>210980</v>
      </c>
      <c r="E2939" s="7">
        <v>131530</v>
      </c>
      <c r="F2939" s="8">
        <f>+(D2939-E2939)*0.8*-1</f>
        <v>-63560</v>
      </c>
      <c r="G2939" s="9">
        <f>+F2939+D2939</f>
        <v>147420</v>
      </c>
      <c r="H2939" s="10">
        <v>4.3200000000000002E-2</v>
      </c>
      <c r="I2939" s="10">
        <v>3.8859999999999999E-2</v>
      </c>
      <c r="J2939" s="8">
        <f>+H2939*E2939</f>
        <v>5682.0960000000005</v>
      </c>
      <c r="K2939" s="8">
        <f>+G2939*I2939</f>
        <v>5728.7411999999995</v>
      </c>
      <c r="L2939" s="11">
        <f>+K2939-J2939</f>
        <v>46.645199999999022</v>
      </c>
    </row>
    <row r="2940" spans="1:12" x14ac:dyDescent="0.25">
      <c r="A2940" s="6">
        <v>155</v>
      </c>
      <c r="B2940" s="6" t="s">
        <v>49</v>
      </c>
      <c r="C2940" s="6" t="str">
        <f>A2940&amp;B2940</f>
        <v>155DERBY AVE</v>
      </c>
      <c r="D2940" s="7">
        <v>277480</v>
      </c>
      <c r="E2940" s="7">
        <v>175000</v>
      </c>
      <c r="F2940" s="8">
        <f>+(D2940-E2940)*0.8*-1</f>
        <v>-81984</v>
      </c>
      <c r="G2940" s="9">
        <f>+F2940+D2940</f>
        <v>195496</v>
      </c>
      <c r="H2940" s="10">
        <v>4.3200000000000002E-2</v>
      </c>
      <c r="I2940" s="10">
        <v>3.8859999999999999E-2</v>
      </c>
      <c r="J2940" s="8">
        <f>+H2940*E2940</f>
        <v>7560</v>
      </c>
      <c r="K2940" s="8">
        <f>+G2940*I2940</f>
        <v>7596.9745599999997</v>
      </c>
      <c r="L2940" s="11">
        <f>+K2940-J2940</f>
        <v>36.974559999999656</v>
      </c>
    </row>
    <row r="2941" spans="1:12" x14ac:dyDescent="0.25">
      <c r="A2941" s="6">
        <v>155</v>
      </c>
      <c r="B2941" s="6" t="s">
        <v>90</v>
      </c>
      <c r="C2941" s="6" t="str">
        <f>A2941&amp;B2941</f>
        <v>155HAWKINS ST</v>
      </c>
      <c r="D2941" s="7">
        <v>300090</v>
      </c>
      <c r="E2941" s="7">
        <v>165130</v>
      </c>
      <c r="F2941" s="8">
        <f>+(D2941-E2941)*0.8*-1</f>
        <v>-107968</v>
      </c>
      <c r="G2941" s="9">
        <f>+F2941+D2941</f>
        <v>192122</v>
      </c>
      <c r="H2941" s="10">
        <v>4.3200000000000002E-2</v>
      </c>
      <c r="I2941" s="10">
        <v>3.8859999999999999E-2</v>
      </c>
      <c r="J2941" s="8">
        <f>+H2941*E2941</f>
        <v>7133.616</v>
      </c>
      <c r="K2941" s="8">
        <f>+G2941*I2941</f>
        <v>7465.8609200000001</v>
      </c>
      <c r="L2941" s="11">
        <f>+K2941-J2941</f>
        <v>332.24492000000009</v>
      </c>
    </row>
    <row r="2942" spans="1:12" x14ac:dyDescent="0.25">
      <c r="A2942" s="6">
        <v>155</v>
      </c>
      <c r="B2942" s="6" t="s">
        <v>91</v>
      </c>
      <c r="C2942" s="6" t="str">
        <f>A2942&amp;B2942</f>
        <v>155HAWTHORNE AVE</v>
      </c>
      <c r="D2942" s="7">
        <v>168280</v>
      </c>
      <c r="E2942" s="7">
        <v>123900</v>
      </c>
      <c r="F2942" s="8">
        <f>+(D2942-E2942)*0.8*-1</f>
        <v>-35504</v>
      </c>
      <c r="G2942" s="9">
        <f>+F2942+D2942</f>
        <v>132776</v>
      </c>
      <c r="H2942" s="10">
        <v>4.3200000000000002E-2</v>
      </c>
      <c r="I2942" s="10">
        <v>3.8859999999999999E-2</v>
      </c>
      <c r="J2942" s="8">
        <f>+H2942*E2942</f>
        <v>5352.4800000000005</v>
      </c>
      <c r="K2942" s="8">
        <f>+G2942*I2942</f>
        <v>5159.6753600000002</v>
      </c>
      <c r="L2942" s="11">
        <f>+K2942-J2942</f>
        <v>-192.80464000000029</v>
      </c>
    </row>
    <row r="2943" spans="1:12" x14ac:dyDescent="0.25">
      <c r="A2943" s="6">
        <v>155</v>
      </c>
      <c r="B2943" s="6" t="s">
        <v>198</v>
      </c>
      <c r="C2943" s="6" t="str">
        <f>A2943&amp;B2943</f>
        <v>155ORANGEWOOD EAST</v>
      </c>
      <c r="D2943" s="7">
        <v>203070</v>
      </c>
      <c r="E2943" s="7">
        <v>120120</v>
      </c>
      <c r="F2943" s="8">
        <f>+(D2943-E2943)*0.8*-1</f>
        <v>-66360</v>
      </c>
      <c r="G2943" s="9">
        <f>+F2943+D2943</f>
        <v>136710</v>
      </c>
      <c r="H2943" s="10">
        <v>4.3200000000000002E-2</v>
      </c>
      <c r="I2943" s="10">
        <v>3.8859999999999999E-2</v>
      </c>
      <c r="J2943" s="8">
        <f>+H2943*E2943</f>
        <v>5189.1840000000002</v>
      </c>
      <c r="K2943" s="8">
        <f>+G2943*I2943</f>
        <v>5312.5505999999996</v>
      </c>
      <c r="L2943" s="11">
        <f>+K2943-J2943</f>
        <v>123.36659999999938</v>
      </c>
    </row>
    <row r="2944" spans="1:12" x14ac:dyDescent="0.25">
      <c r="A2944" s="6">
        <v>155</v>
      </c>
      <c r="B2944" s="6" t="s">
        <v>226</v>
      </c>
      <c r="C2944" s="6" t="str">
        <f>A2944&amp;B2944</f>
        <v>155SMITH ST</v>
      </c>
      <c r="D2944" s="7">
        <v>318360</v>
      </c>
      <c r="E2944" s="7">
        <v>190190</v>
      </c>
      <c r="F2944" s="8">
        <f>+(D2944-E2944)*0.8*-1</f>
        <v>-102536</v>
      </c>
      <c r="G2944" s="9">
        <f>+F2944+D2944</f>
        <v>215824</v>
      </c>
      <c r="H2944" s="10">
        <v>4.3200000000000002E-2</v>
      </c>
      <c r="I2944" s="10">
        <v>3.8859999999999999E-2</v>
      </c>
      <c r="J2944" s="8">
        <f>+H2944*E2944</f>
        <v>8216.2080000000005</v>
      </c>
      <c r="K2944" s="8">
        <f>+G2944*I2944</f>
        <v>8386.9206400000003</v>
      </c>
      <c r="L2944" s="11">
        <f>+K2944-J2944</f>
        <v>170.71263999999974</v>
      </c>
    </row>
    <row r="2945" spans="1:12" x14ac:dyDescent="0.25">
      <c r="A2945" s="6">
        <v>156</v>
      </c>
      <c r="B2945" s="6" t="s">
        <v>88</v>
      </c>
      <c r="C2945" s="6" t="str">
        <f>A2945&amp;B2945</f>
        <v>156HAROLD AVE</v>
      </c>
      <c r="D2945" s="7">
        <v>178220</v>
      </c>
      <c r="E2945" s="7">
        <v>122920</v>
      </c>
      <c r="F2945" s="8">
        <f>+(D2945-E2945)*0.8*-1</f>
        <v>-44240</v>
      </c>
      <c r="G2945" s="9">
        <f>+F2945+D2945</f>
        <v>133980</v>
      </c>
      <c r="H2945" s="10">
        <v>4.3200000000000002E-2</v>
      </c>
      <c r="I2945" s="10">
        <v>3.8859999999999999E-2</v>
      </c>
      <c r="J2945" s="8">
        <f>+H2945*E2945</f>
        <v>5310.1440000000002</v>
      </c>
      <c r="K2945" s="8">
        <f>+G2945*I2945</f>
        <v>5206.4628000000002</v>
      </c>
      <c r="L2945" s="11">
        <f>+K2945-J2945</f>
        <v>-103.68119999999999</v>
      </c>
    </row>
    <row r="2946" spans="1:12" x14ac:dyDescent="0.25">
      <c r="A2946" s="6">
        <v>156</v>
      </c>
      <c r="B2946" s="6" t="s">
        <v>190</v>
      </c>
      <c r="C2946" s="6" t="str">
        <f>A2946&amp;B2946</f>
        <v>156NEW HAVEN AVE</v>
      </c>
      <c r="D2946" s="7">
        <v>254380</v>
      </c>
      <c r="E2946" s="7">
        <v>134400</v>
      </c>
      <c r="F2946" s="8">
        <f>+(D2946-E2946)*0.8*-1</f>
        <v>-95984</v>
      </c>
      <c r="G2946" s="9">
        <f>+F2946+D2946</f>
        <v>158396</v>
      </c>
      <c r="H2946" s="10">
        <v>4.3200000000000002E-2</v>
      </c>
      <c r="I2946" s="10">
        <v>3.8859999999999999E-2</v>
      </c>
      <c r="J2946" s="8">
        <f>+H2946*E2946</f>
        <v>5806.08</v>
      </c>
      <c r="K2946" s="8">
        <f>+G2946*I2946</f>
        <v>6155.2685599999995</v>
      </c>
      <c r="L2946" s="11">
        <f>+K2946-J2946</f>
        <v>349.1885599999996</v>
      </c>
    </row>
    <row r="2947" spans="1:12" x14ac:dyDescent="0.25">
      <c r="A2947" s="6">
        <v>156</v>
      </c>
      <c r="B2947" s="6" t="s">
        <v>198</v>
      </c>
      <c r="C2947" s="6" t="str">
        <f>A2947&amp;B2947</f>
        <v>156ORANGEWOOD EAST</v>
      </c>
      <c r="D2947" s="7">
        <v>185640</v>
      </c>
      <c r="E2947" s="7">
        <v>112140</v>
      </c>
      <c r="F2947" s="8">
        <f>+(D2947-E2947)*0.8*-1</f>
        <v>-58800</v>
      </c>
      <c r="G2947" s="9">
        <f>+F2947+D2947</f>
        <v>126840</v>
      </c>
      <c r="H2947" s="10">
        <v>4.3200000000000002E-2</v>
      </c>
      <c r="I2947" s="10">
        <v>3.8859999999999999E-2</v>
      </c>
      <c r="J2947" s="8">
        <f>+H2947*E2947</f>
        <v>4844.4480000000003</v>
      </c>
      <c r="K2947" s="8">
        <f>+G2947*I2947</f>
        <v>4929.0023999999994</v>
      </c>
      <c r="L2947" s="11">
        <f>+K2947-J2947</f>
        <v>84.554399999999077</v>
      </c>
    </row>
    <row r="2948" spans="1:12" x14ac:dyDescent="0.25">
      <c r="A2948" s="6">
        <v>156</v>
      </c>
      <c r="B2948" s="6" t="s">
        <v>217</v>
      </c>
      <c r="C2948" s="6" t="str">
        <f>A2948&amp;B2948</f>
        <v>156SENTINEL HILL RD</v>
      </c>
      <c r="D2948" s="7">
        <v>228340</v>
      </c>
      <c r="E2948" s="7">
        <v>157500</v>
      </c>
      <c r="F2948" s="8">
        <f>+(D2948-E2948)*0.8*-1</f>
        <v>-56672</v>
      </c>
      <c r="G2948" s="9">
        <f>+F2948+D2948</f>
        <v>171668</v>
      </c>
      <c r="H2948" s="10">
        <v>4.3200000000000002E-2</v>
      </c>
      <c r="I2948" s="10">
        <v>3.8859999999999999E-2</v>
      </c>
      <c r="J2948" s="8">
        <f>+H2948*E2948</f>
        <v>6804</v>
      </c>
      <c r="K2948" s="8">
        <f>+G2948*I2948</f>
        <v>6671.0184799999997</v>
      </c>
      <c r="L2948" s="11">
        <f>+K2948-J2948</f>
        <v>-132.98152000000027</v>
      </c>
    </row>
    <row r="2949" spans="1:12" x14ac:dyDescent="0.25">
      <c r="A2949" s="6">
        <v>156</v>
      </c>
      <c r="B2949" s="6" t="s">
        <v>226</v>
      </c>
      <c r="C2949" s="6" t="str">
        <f>A2949&amp;B2949</f>
        <v>156SMITH ST</v>
      </c>
      <c r="D2949" s="7">
        <v>280980</v>
      </c>
      <c r="E2949" s="7">
        <v>187530</v>
      </c>
      <c r="F2949" s="8">
        <f>+(D2949-E2949)*0.8*-1</f>
        <v>-74760</v>
      </c>
      <c r="G2949" s="9">
        <f>+F2949+D2949</f>
        <v>206220</v>
      </c>
      <c r="H2949" s="10">
        <v>4.3200000000000002E-2</v>
      </c>
      <c r="I2949" s="10">
        <v>3.8859999999999999E-2</v>
      </c>
      <c r="J2949" s="8">
        <f>+H2949*E2949</f>
        <v>8101.2960000000003</v>
      </c>
      <c r="K2949" s="8">
        <f>+G2949*I2949</f>
        <v>8013.7091999999993</v>
      </c>
      <c r="L2949" s="11">
        <f>+K2949-J2949</f>
        <v>-87.586800000000949</v>
      </c>
    </row>
    <row r="2950" spans="1:12" x14ac:dyDescent="0.25">
      <c r="A2950" s="6">
        <v>157</v>
      </c>
      <c r="B2950" s="6" t="s">
        <v>91</v>
      </c>
      <c r="C2950" s="6" t="str">
        <f>A2950&amp;B2950</f>
        <v>157HAWTHORNE AVE</v>
      </c>
      <c r="D2950" s="7">
        <v>245350</v>
      </c>
      <c r="E2950" s="7">
        <v>144340</v>
      </c>
      <c r="F2950" s="8">
        <f>+(D2950-E2950)*0.8*-1</f>
        <v>-80808</v>
      </c>
      <c r="G2950" s="9">
        <f>+F2950+D2950</f>
        <v>164542</v>
      </c>
      <c r="H2950" s="10">
        <v>4.3200000000000002E-2</v>
      </c>
      <c r="I2950" s="10">
        <v>3.8859999999999999E-2</v>
      </c>
      <c r="J2950" s="8">
        <f>+H2950*E2950</f>
        <v>6235.4880000000003</v>
      </c>
      <c r="K2950" s="8">
        <f>+G2950*I2950</f>
        <v>6394.1021199999996</v>
      </c>
      <c r="L2950" s="11">
        <f>+K2950-J2950</f>
        <v>158.61411999999928</v>
      </c>
    </row>
    <row r="2951" spans="1:12" x14ac:dyDescent="0.25">
      <c r="A2951" s="6">
        <v>157</v>
      </c>
      <c r="B2951" s="6" t="s">
        <v>185</v>
      </c>
      <c r="C2951" s="6" t="str">
        <f>A2951&amp;B2951</f>
        <v>157MINERVA ST</v>
      </c>
      <c r="D2951" s="7">
        <v>243180</v>
      </c>
      <c r="E2951" s="7">
        <v>189490</v>
      </c>
      <c r="F2951" s="8">
        <f>+(D2951-E2951)*0.8*-1</f>
        <v>-42952</v>
      </c>
      <c r="G2951" s="9">
        <f>+F2951+D2951</f>
        <v>200228</v>
      </c>
      <c r="H2951" s="10">
        <v>4.3200000000000002E-2</v>
      </c>
      <c r="I2951" s="10">
        <v>3.8859999999999999E-2</v>
      </c>
      <c r="J2951" s="8">
        <f>+H2951*E2951</f>
        <v>8185.9680000000008</v>
      </c>
      <c r="K2951" s="8">
        <f>+G2951*I2951</f>
        <v>7780.8600799999995</v>
      </c>
      <c r="L2951" s="11">
        <f>+K2951-J2951</f>
        <v>-405.10792000000129</v>
      </c>
    </row>
    <row r="2952" spans="1:12" x14ac:dyDescent="0.25">
      <c r="A2952" s="6">
        <v>157</v>
      </c>
      <c r="B2952" s="6" t="s">
        <v>197</v>
      </c>
      <c r="C2952" s="6" t="str">
        <f>A2952&amp;B2952</f>
        <v>157OLIVIA ST</v>
      </c>
      <c r="D2952" s="7">
        <v>128940</v>
      </c>
      <c r="E2952" s="7">
        <v>75600</v>
      </c>
      <c r="F2952" s="8">
        <f>+(D2952-E2952)*0.8*-1</f>
        <v>-42672</v>
      </c>
      <c r="G2952" s="9">
        <f>+F2952+D2952</f>
        <v>86268</v>
      </c>
      <c r="H2952" s="10">
        <v>4.3200000000000002E-2</v>
      </c>
      <c r="I2952" s="10">
        <v>3.8859999999999999E-2</v>
      </c>
      <c r="J2952" s="8">
        <f>+H2952*E2952</f>
        <v>3265.92</v>
      </c>
      <c r="K2952" s="8">
        <f>+G2952*I2952</f>
        <v>3352.3744799999999</v>
      </c>
      <c r="L2952" s="11">
        <f>+K2952-J2952</f>
        <v>86.454479999999876</v>
      </c>
    </row>
    <row r="2953" spans="1:12" x14ac:dyDescent="0.25">
      <c r="A2953" s="6">
        <v>157</v>
      </c>
      <c r="B2953" s="6" t="s">
        <v>198</v>
      </c>
      <c r="C2953" s="6" t="str">
        <f>A2953&amp;B2953</f>
        <v>157ORANGEWOOD EAST</v>
      </c>
      <c r="D2953" s="7">
        <v>206780</v>
      </c>
      <c r="E2953" s="7">
        <v>125370</v>
      </c>
      <c r="F2953" s="8">
        <f>+(D2953-E2953)*0.8*-1</f>
        <v>-65128</v>
      </c>
      <c r="G2953" s="9">
        <f>+F2953+D2953</f>
        <v>141652</v>
      </c>
      <c r="H2953" s="10">
        <v>4.3200000000000002E-2</v>
      </c>
      <c r="I2953" s="10">
        <v>3.8859999999999999E-2</v>
      </c>
      <c r="J2953" s="8">
        <f>+H2953*E2953</f>
        <v>5415.9840000000004</v>
      </c>
      <c r="K2953" s="8">
        <f>+G2953*I2953</f>
        <v>5504.5967199999996</v>
      </c>
      <c r="L2953" s="11">
        <f>+K2953-J2953</f>
        <v>88.612719999999172</v>
      </c>
    </row>
    <row r="2954" spans="1:12" x14ac:dyDescent="0.25">
      <c r="A2954" s="6">
        <v>158</v>
      </c>
      <c r="B2954" s="6" t="s">
        <v>24</v>
      </c>
      <c r="C2954" s="6" t="str">
        <f>A2954&amp;B2954</f>
        <v>158CAROLINE ST</v>
      </c>
      <c r="D2954" s="7">
        <v>168000</v>
      </c>
      <c r="E2954" s="7">
        <v>109830</v>
      </c>
      <c r="F2954" s="8">
        <f>+(D2954-E2954)*0.8*-1</f>
        <v>-46536</v>
      </c>
      <c r="G2954" s="9">
        <f>+F2954+D2954</f>
        <v>121464</v>
      </c>
      <c r="H2954" s="10">
        <v>4.3200000000000002E-2</v>
      </c>
      <c r="I2954" s="10">
        <v>3.8859999999999999E-2</v>
      </c>
      <c r="J2954" s="8">
        <f>+H2954*E2954</f>
        <v>4744.6559999999999</v>
      </c>
      <c r="K2954" s="8">
        <f>+G2954*I2954</f>
        <v>4720.0910400000002</v>
      </c>
      <c r="L2954" s="11">
        <f>+K2954-J2954</f>
        <v>-24.564959999999701</v>
      </c>
    </row>
    <row r="2955" spans="1:12" ht="15.75" thickBot="1" x14ac:dyDescent="0.3">
      <c r="A2955" s="12">
        <v>158</v>
      </c>
      <c r="B2955" s="12" t="s">
        <v>180</v>
      </c>
      <c r="C2955" s="6" t="str">
        <f>A2955&amp;B2955</f>
        <v>158MARSHALL LANE</v>
      </c>
      <c r="D2955" s="13">
        <v>266840</v>
      </c>
      <c r="E2955" s="13">
        <v>171290</v>
      </c>
      <c r="F2955" s="8">
        <f>+(D2955-E2955)*0.8*-1</f>
        <v>-76440</v>
      </c>
      <c r="G2955" s="9">
        <f>+F2955+D2955</f>
        <v>190400</v>
      </c>
      <c r="H2955" s="10">
        <v>4.3200000000000002E-2</v>
      </c>
      <c r="I2955" s="10">
        <v>3.8859999999999999E-2</v>
      </c>
      <c r="J2955" s="8">
        <f>+H2955*E2955</f>
        <v>7399.7280000000001</v>
      </c>
      <c r="K2955" s="8">
        <f>+G2955*I2955</f>
        <v>7398.9439999999995</v>
      </c>
      <c r="L2955" s="11">
        <f>+K2955-J2955</f>
        <v>-0.78400000000056025</v>
      </c>
    </row>
    <row r="2956" spans="1:12" x14ac:dyDescent="0.25">
      <c r="A2956" s="14">
        <v>158</v>
      </c>
      <c r="B2956" s="14" t="s">
        <v>190</v>
      </c>
      <c r="C2956" s="6" t="str">
        <f>A2956&amp;B2956</f>
        <v>158NEW HAVEN AVE</v>
      </c>
      <c r="D2956" s="15">
        <v>233030</v>
      </c>
      <c r="E2956" s="15">
        <v>114170</v>
      </c>
      <c r="F2956" s="8">
        <f>+(D2956-E2956)*0.8*-1</f>
        <v>-95088</v>
      </c>
      <c r="G2956" s="9">
        <f>+F2956+D2956</f>
        <v>137942</v>
      </c>
      <c r="H2956" s="10">
        <v>4.3200000000000002E-2</v>
      </c>
      <c r="I2956" s="10">
        <v>3.8859999999999999E-2</v>
      </c>
      <c r="J2956" s="8">
        <f>+H2956*E2956</f>
        <v>4932.1440000000002</v>
      </c>
      <c r="K2956" s="8">
        <f>+G2956*I2956</f>
        <v>5360.4261200000001</v>
      </c>
      <c r="L2956" s="11">
        <f>+K2956-J2956</f>
        <v>428.28211999999985</v>
      </c>
    </row>
    <row r="2957" spans="1:12" ht="15.75" thickBot="1" x14ac:dyDescent="0.3">
      <c r="A2957" s="16">
        <v>158</v>
      </c>
      <c r="B2957" s="16" t="s">
        <v>197</v>
      </c>
      <c r="C2957" s="6" t="str">
        <f>A2957&amp;B2957</f>
        <v>158OLIVIA ST</v>
      </c>
      <c r="D2957" s="17">
        <v>238140</v>
      </c>
      <c r="E2957" s="17">
        <v>93870</v>
      </c>
      <c r="F2957" s="8">
        <f>+(D2957-E2957)*0.8*-1</f>
        <v>-115416</v>
      </c>
      <c r="G2957" s="9">
        <f>+F2957+D2957</f>
        <v>122724</v>
      </c>
      <c r="H2957" s="10">
        <v>4.3200000000000002E-2</v>
      </c>
      <c r="I2957" s="10">
        <v>3.8859999999999999E-2</v>
      </c>
      <c r="J2957" s="8">
        <f>+H2957*E2957</f>
        <v>4055.1840000000002</v>
      </c>
      <c r="K2957" s="8">
        <f>+G2957*I2957</f>
        <v>4769.0546400000003</v>
      </c>
      <c r="L2957" s="11">
        <f>+K2957-J2957</f>
        <v>713.87064000000009</v>
      </c>
    </row>
    <row r="2958" spans="1:12" x14ac:dyDescent="0.25">
      <c r="A2958" s="6">
        <v>158</v>
      </c>
      <c r="B2958" s="6" t="s">
        <v>198</v>
      </c>
      <c r="C2958" s="6" t="str">
        <f>A2958&amp;B2958</f>
        <v>158ORANGEWOOD EAST</v>
      </c>
      <c r="D2958" s="7">
        <v>196280</v>
      </c>
      <c r="E2958" s="7">
        <v>117040</v>
      </c>
      <c r="F2958" s="8">
        <f>+(D2958-E2958)*0.8*-1</f>
        <v>-63392</v>
      </c>
      <c r="G2958" s="9">
        <f>+F2958+D2958</f>
        <v>132888</v>
      </c>
      <c r="H2958" s="10">
        <v>4.3200000000000002E-2</v>
      </c>
      <c r="I2958" s="10">
        <v>3.8859999999999999E-2</v>
      </c>
      <c r="J2958" s="8">
        <f>+H2958*E2958</f>
        <v>5056.1280000000006</v>
      </c>
      <c r="K2958" s="8">
        <f>+G2958*I2958</f>
        <v>5164.0276800000001</v>
      </c>
      <c r="L2958" s="11">
        <f>+K2958-J2958</f>
        <v>107.89967999999953</v>
      </c>
    </row>
    <row r="2959" spans="1:12" x14ac:dyDescent="0.25">
      <c r="A2959" s="6">
        <v>159</v>
      </c>
      <c r="B2959" s="6" t="s">
        <v>24</v>
      </c>
      <c r="C2959" s="6" t="str">
        <f>A2959&amp;B2959</f>
        <v>159CAROLINE ST</v>
      </c>
      <c r="D2959" s="7">
        <v>185500</v>
      </c>
      <c r="E2959" s="7">
        <v>90160</v>
      </c>
      <c r="F2959" s="8">
        <f>+(D2959-E2959)*0.8*-1</f>
        <v>-76272</v>
      </c>
      <c r="G2959" s="9">
        <f>+F2959+D2959</f>
        <v>109228</v>
      </c>
      <c r="H2959" s="10">
        <v>4.3200000000000002E-2</v>
      </c>
      <c r="I2959" s="10">
        <v>3.8859999999999999E-2</v>
      </c>
      <c r="J2959" s="8">
        <f>+H2959*E2959</f>
        <v>3894.9120000000003</v>
      </c>
      <c r="K2959" s="8">
        <f>+G2959*I2959</f>
        <v>4244.6000800000002</v>
      </c>
      <c r="L2959" s="11">
        <f>+K2959-J2959</f>
        <v>349.6880799999999</v>
      </c>
    </row>
    <row r="2960" spans="1:12" x14ac:dyDescent="0.25">
      <c r="A2960" s="6">
        <v>159</v>
      </c>
      <c r="B2960" s="6" t="s">
        <v>49</v>
      </c>
      <c r="C2960" s="6" t="str">
        <f>A2960&amp;B2960</f>
        <v>159DERBY AVE</v>
      </c>
      <c r="D2960" s="7">
        <v>271320</v>
      </c>
      <c r="E2960" s="7">
        <v>163380</v>
      </c>
      <c r="F2960" s="8">
        <f>+(D2960-E2960)*0.8*-1</f>
        <v>-86352</v>
      </c>
      <c r="G2960" s="9">
        <f>+F2960+D2960</f>
        <v>184968</v>
      </c>
      <c r="H2960" s="10">
        <v>4.3200000000000002E-2</v>
      </c>
      <c r="I2960" s="10">
        <v>3.8859999999999999E-2</v>
      </c>
      <c r="J2960" s="8">
        <f>+H2960*E2960</f>
        <v>7058.0160000000005</v>
      </c>
      <c r="K2960" s="8">
        <f>+G2960*I2960</f>
        <v>7187.8564799999995</v>
      </c>
      <c r="L2960" s="11">
        <f>+K2960-J2960</f>
        <v>129.84047999999893</v>
      </c>
    </row>
    <row r="2961" spans="1:12" x14ac:dyDescent="0.25">
      <c r="A2961" s="6">
        <v>159</v>
      </c>
      <c r="B2961" s="6" t="s">
        <v>90</v>
      </c>
      <c r="C2961" s="6" t="str">
        <f>A2961&amp;B2961</f>
        <v>159HAWKINS ST</v>
      </c>
      <c r="D2961" s="7">
        <v>300580</v>
      </c>
      <c r="E2961" s="7">
        <v>145390</v>
      </c>
      <c r="F2961" s="8">
        <f>+(D2961-E2961)*0.8*-1</f>
        <v>-124152</v>
      </c>
      <c r="G2961" s="9">
        <f>+F2961+D2961</f>
        <v>176428</v>
      </c>
      <c r="H2961" s="10">
        <v>4.3200000000000002E-2</v>
      </c>
      <c r="I2961" s="10">
        <v>3.8859999999999999E-2</v>
      </c>
      <c r="J2961" s="8">
        <f>+H2961*E2961</f>
        <v>6280.848</v>
      </c>
      <c r="K2961" s="8">
        <f>+G2961*I2961</f>
        <v>6855.99208</v>
      </c>
      <c r="L2961" s="11">
        <f>+K2961-J2961</f>
        <v>575.14408000000003</v>
      </c>
    </row>
    <row r="2962" spans="1:12" x14ac:dyDescent="0.25">
      <c r="A2962" s="6">
        <v>159</v>
      </c>
      <c r="B2962" s="6" t="s">
        <v>103</v>
      </c>
      <c r="C2962" s="6" t="str">
        <f>A2962&amp;B2962</f>
        <v>159IDA AVE</v>
      </c>
      <c r="D2962" s="7">
        <v>193550</v>
      </c>
      <c r="E2962" s="7">
        <v>123340</v>
      </c>
      <c r="F2962" s="8">
        <f>+(D2962-E2962)*0.8*-1</f>
        <v>-56168</v>
      </c>
      <c r="G2962" s="9">
        <f>+F2962+D2962</f>
        <v>137382</v>
      </c>
      <c r="H2962" s="10">
        <v>4.3200000000000002E-2</v>
      </c>
      <c r="I2962" s="10">
        <v>3.8859999999999999E-2</v>
      </c>
      <c r="J2962" s="8">
        <f>+H2962*E2962</f>
        <v>5328.2880000000005</v>
      </c>
      <c r="K2962" s="8">
        <f>+G2962*I2962</f>
        <v>5338.6645200000003</v>
      </c>
      <c r="L2962" s="11">
        <f>+K2962-J2962</f>
        <v>10.3765199999998</v>
      </c>
    </row>
    <row r="2963" spans="1:12" x14ac:dyDescent="0.25">
      <c r="A2963" s="6">
        <v>159</v>
      </c>
      <c r="B2963" s="6" t="s">
        <v>197</v>
      </c>
      <c r="C2963" s="6" t="str">
        <f>A2963&amp;B2963</f>
        <v>159OLIVIA ST</v>
      </c>
      <c r="D2963" s="7">
        <v>183330</v>
      </c>
      <c r="E2963" s="7">
        <v>83720</v>
      </c>
      <c r="F2963" s="8">
        <f>+(D2963-E2963)*0.8*-1</f>
        <v>-79688</v>
      </c>
      <c r="G2963" s="9">
        <f>+F2963+D2963</f>
        <v>103642</v>
      </c>
      <c r="H2963" s="10">
        <v>4.3200000000000002E-2</v>
      </c>
      <c r="I2963" s="10">
        <v>3.8859999999999999E-2</v>
      </c>
      <c r="J2963" s="8">
        <f>+H2963*E2963</f>
        <v>3616.7040000000002</v>
      </c>
      <c r="K2963" s="8">
        <f>+G2963*I2963</f>
        <v>4027.5281199999999</v>
      </c>
      <c r="L2963" s="11">
        <f>+K2963-J2963</f>
        <v>410.82411999999977</v>
      </c>
    </row>
    <row r="2964" spans="1:12" x14ac:dyDescent="0.25">
      <c r="A2964" s="6">
        <v>159</v>
      </c>
      <c r="B2964" s="6" t="s">
        <v>198</v>
      </c>
      <c r="C2964" s="6" t="str">
        <f>A2964&amp;B2964</f>
        <v>159ORANGEWOOD EAST</v>
      </c>
      <c r="D2964" s="7">
        <v>207480</v>
      </c>
      <c r="E2964" s="7">
        <v>126420</v>
      </c>
      <c r="F2964" s="8">
        <f>+(D2964-E2964)*0.8*-1</f>
        <v>-64848</v>
      </c>
      <c r="G2964" s="9">
        <f>+F2964+D2964</f>
        <v>142632</v>
      </c>
      <c r="H2964" s="10">
        <v>4.3200000000000002E-2</v>
      </c>
      <c r="I2964" s="10">
        <v>3.8859999999999999E-2</v>
      </c>
      <c r="J2964" s="8">
        <f>+H2964*E2964</f>
        <v>5461.3440000000001</v>
      </c>
      <c r="K2964" s="8">
        <f>+G2964*I2964</f>
        <v>5542.6795199999997</v>
      </c>
      <c r="L2964" s="11">
        <f>+K2964-J2964</f>
        <v>81.335519999999633</v>
      </c>
    </row>
    <row r="2965" spans="1:12" x14ac:dyDescent="0.25">
      <c r="A2965" s="6">
        <v>159</v>
      </c>
      <c r="B2965" s="6" t="s">
        <v>207</v>
      </c>
      <c r="C2965" s="6" t="str">
        <f>A2965&amp;B2965</f>
        <v>159PLEASANT VIEW RD</v>
      </c>
      <c r="D2965" s="7">
        <v>185990</v>
      </c>
      <c r="E2965" s="7">
        <v>128170</v>
      </c>
      <c r="F2965" s="8">
        <f>+(D2965-E2965)*0.8*-1</f>
        <v>-46256</v>
      </c>
      <c r="G2965" s="9">
        <f>+F2965+D2965</f>
        <v>139734</v>
      </c>
      <c r="H2965" s="10">
        <v>4.3200000000000002E-2</v>
      </c>
      <c r="I2965" s="10">
        <v>3.8859999999999999E-2</v>
      </c>
      <c r="J2965" s="8">
        <f>+H2965*E2965</f>
        <v>5536.9440000000004</v>
      </c>
      <c r="K2965" s="8">
        <f>+G2965*I2965</f>
        <v>5430.0632399999995</v>
      </c>
      <c r="L2965" s="11">
        <f>+K2965-J2965</f>
        <v>-106.88076000000092</v>
      </c>
    </row>
    <row r="2966" spans="1:12" x14ac:dyDescent="0.25">
      <c r="A2966" s="6">
        <v>160</v>
      </c>
      <c r="B2966" s="6" t="s">
        <v>66</v>
      </c>
      <c r="C2966" s="6" t="str">
        <f>A2966&amp;B2966</f>
        <v>160EMMETT AVE</v>
      </c>
      <c r="D2966" s="7">
        <v>168910</v>
      </c>
      <c r="E2966" s="7">
        <v>110950</v>
      </c>
      <c r="F2966" s="8">
        <f>+(D2966-E2966)*0.8*-1</f>
        <v>-46368</v>
      </c>
      <c r="G2966" s="9">
        <f>+F2966+D2966</f>
        <v>122542</v>
      </c>
      <c r="H2966" s="10">
        <v>4.3200000000000002E-2</v>
      </c>
      <c r="I2966" s="10">
        <v>3.8859999999999999E-2</v>
      </c>
      <c r="J2966" s="8">
        <f>+H2966*E2966</f>
        <v>4793.04</v>
      </c>
      <c r="K2966" s="8">
        <f>+G2966*I2966</f>
        <v>4761.9821199999997</v>
      </c>
      <c r="L2966" s="11">
        <f>+K2966-J2966</f>
        <v>-31.057880000000296</v>
      </c>
    </row>
    <row r="2967" spans="1:12" x14ac:dyDescent="0.25">
      <c r="A2967" s="6">
        <v>160</v>
      </c>
      <c r="B2967" s="6" t="s">
        <v>198</v>
      </c>
      <c r="C2967" s="6" t="str">
        <f>A2967&amp;B2967</f>
        <v>160ORANGEWOOD EAST</v>
      </c>
      <c r="D2967" s="7">
        <v>204680</v>
      </c>
      <c r="E2967" s="7">
        <v>135310</v>
      </c>
      <c r="F2967" s="8">
        <f>+(D2967-E2967)*0.8*-1</f>
        <v>-55496</v>
      </c>
      <c r="G2967" s="9">
        <f>+F2967+D2967</f>
        <v>149184</v>
      </c>
      <c r="H2967" s="10">
        <v>4.3200000000000002E-2</v>
      </c>
      <c r="I2967" s="10">
        <v>3.8859999999999999E-2</v>
      </c>
      <c r="J2967" s="8">
        <f>+H2967*E2967</f>
        <v>5845.3920000000007</v>
      </c>
      <c r="K2967" s="8">
        <f>+G2967*I2967</f>
        <v>5797.2902399999994</v>
      </c>
      <c r="L2967" s="11">
        <f>+K2967-J2967</f>
        <v>-48.101760000001377</v>
      </c>
    </row>
    <row r="2968" spans="1:12" x14ac:dyDescent="0.25">
      <c r="A2968" s="6">
        <v>160</v>
      </c>
      <c r="B2968" s="6" t="s">
        <v>207</v>
      </c>
      <c r="C2968" s="6" t="str">
        <f>A2968&amp;B2968</f>
        <v>160PLEASANT VIEW RD</v>
      </c>
      <c r="D2968" s="7">
        <v>193480</v>
      </c>
      <c r="E2968" s="7">
        <v>130130</v>
      </c>
      <c r="F2968" s="8">
        <f>+(D2968-E2968)*0.8*-1</f>
        <v>-50680</v>
      </c>
      <c r="G2968" s="9">
        <f>+F2968+D2968</f>
        <v>142800</v>
      </c>
      <c r="H2968" s="10">
        <v>4.3200000000000002E-2</v>
      </c>
      <c r="I2968" s="10">
        <v>3.8859999999999999E-2</v>
      </c>
      <c r="J2968" s="8">
        <f>+H2968*E2968</f>
        <v>5621.616</v>
      </c>
      <c r="K2968" s="8">
        <f>+G2968*I2968</f>
        <v>5549.2079999999996</v>
      </c>
      <c r="L2968" s="11">
        <f>+K2968-J2968</f>
        <v>-72.408000000000357</v>
      </c>
    </row>
    <row r="2969" spans="1:12" x14ac:dyDescent="0.25">
      <c r="A2969" s="6">
        <v>161</v>
      </c>
      <c r="B2969" s="6" t="s">
        <v>24</v>
      </c>
      <c r="C2969" s="6" t="str">
        <f>A2969&amp;B2969</f>
        <v>161CAROLINE ST</v>
      </c>
      <c r="D2969" s="7">
        <v>241290</v>
      </c>
      <c r="E2969" s="7">
        <v>120330</v>
      </c>
      <c r="F2969" s="8">
        <f>+(D2969-E2969)*0.8*-1</f>
        <v>-96768</v>
      </c>
      <c r="G2969" s="9">
        <f>+F2969+D2969</f>
        <v>144522</v>
      </c>
      <c r="H2969" s="10">
        <v>4.3200000000000002E-2</v>
      </c>
      <c r="I2969" s="10">
        <v>3.8859999999999999E-2</v>
      </c>
      <c r="J2969" s="8">
        <f>+H2969*E2969</f>
        <v>5198.2560000000003</v>
      </c>
      <c r="K2969" s="8">
        <f>+G2969*I2969</f>
        <v>5616.1249200000002</v>
      </c>
      <c r="L2969" s="11">
        <f>+K2969-J2969</f>
        <v>417.86891999999989</v>
      </c>
    </row>
    <row r="2970" spans="1:12" x14ac:dyDescent="0.25">
      <c r="A2970" s="6">
        <v>161</v>
      </c>
      <c r="B2970" s="6" t="s">
        <v>88</v>
      </c>
      <c r="C2970" s="6" t="str">
        <f>A2970&amp;B2970</f>
        <v>161HAROLD AVE</v>
      </c>
      <c r="D2970" s="7">
        <v>190890</v>
      </c>
      <c r="E2970" s="7">
        <v>129360</v>
      </c>
      <c r="F2970" s="8">
        <f>+(D2970-E2970)*0.8*-1</f>
        <v>-49224</v>
      </c>
      <c r="G2970" s="9">
        <f>+F2970+D2970</f>
        <v>141666</v>
      </c>
      <c r="H2970" s="10">
        <v>4.3200000000000002E-2</v>
      </c>
      <c r="I2970" s="10">
        <v>3.8859999999999999E-2</v>
      </c>
      <c r="J2970" s="8">
        <f>+H2970*E2970</f>
        <v>5588.3519999999999</v>
      </c>
      <c r="K2970" s="8">
        <f>+G2970*I2970</f>
        <v>5505.1407600000002</v>
      </c>
      <c r="L2970" s="11">
        <f>+K2970-J2970</f>
        <v>-83.211239999999634</v>
      </c>
    </row>
    <row r="2971" spans="1:12" x14ac:dyDescent="0.25">
      <c r="A2971" s="6">
        <v>161</v>
      </c>
      <c r="B2971" s="6" t="s">
        <v>180</v>
      </c>
      <c r="C2971" s="6" t="str">
        <f>A2971&amp;B2971</f>
        <v>161MARSHALL LANE</v>
      </c>
      <c r="D2971" s="7">
        <v>183190</v>
      </c>
      <c r="E2971" s="7">
        <v>120260</v>
      </c>
      <c r="F2971" s="8">
        <f>+(D2971-E2971)*0.8*-1</f>
        <v>-50344</v>
      </c>
      <c r="G2971" s="9">
        <f>+F2971+D2971</f>
        <v>132846</v>
      </c>
      <c r="H2971" s="10">
        <v>4.3200000000000002E-2</v>
      </c>
      <c r="I2971" s="10">
        <v>3.8859999999999999E-2</v>
      </c>
      <c r="J2971" s="8">
        <f>+H2971*E2971</f>
        <v>5195.232</v>
      </c>
      <c r="K2971" s="8">
        <f>+G2971*I2971</f>
        <v>5162.3955599999999</v>
      </c>
      <c r="L2971" s="11">
        <f>+K2971-J2971</f>
        <v>-32.836440000000039</v>
      </c>
    </row>
    <row r="2972" spans="1:12" x14ac:dyDescent="0.25">
      <c r="A2972" s="6">
        <v>161</v>
      </c>
      <c r="B2972" s="6" t="s">
        <v>190</v>
      </c>
      <c r="C2972" s="6" t="str">
        <f>A2972&amp;B2972</f>
        <v>161NEW HAVEN AVE</v>
      </c>
      <c r="D2972" s="7">
        <v>383950</v>
      </c>
      <c r="E2972" s="7">
        <v>222250</v>
      </c>
      <c r="F2972" s="8">
        <f>+(D2972-E2972)*0.8*-1</f>
        <v>-129360</v>
      </c>
      <c r="G2972" s="9">
        <f>+F2972+D2972</f>
        <v>254590</v>
      </c>
      <c r="H2972" s="10">
        <v>4.3200000000000002E-2</v>
      </c>
      <c r="I2972" s="10">
        <v>3.8859999999999999E-2</v>
      </c>
      <c r="J2972" s="8">
        <f>+H2972*E2972</f>
        <v>9601.2000000000007</v>
      </c>
      <c r="K2972" s="8">
        <f>+G2972*I2972</f>
        <v>9893.3673999999992</v>
      </c>
      <c r="L2972" s="11">
        <f>+K2972-J2972</f>
        <v>292.16739999999845</v>
      </c>
    </row>
    <row r="2973" spans="1:12" x14ac:dyDescent="0.25">
      <c r="A2973" s="6">
        <v>161</v>
      </c>
      <c r="B2973" s="6" t="s">
        <v>198</v>
      </c>
      <c r="C2973" s="6" t="str">
        <f>A2973&amp;B2973</f>
        <v>161ORANGEWOOD EAST</v>
      </c>
      <c r="D2973" s="7">
        <v>185640</v>
      </c>
      <c r="E2973" s="7">
        <v>112140</v>
      </c>
      <c r="F2973" s="8">
        <f>+(D2973-E2973)*0.8*-1</f>
        <v>-58800</v>
      </c>
      <c r="G2973" s="9">
        <f>+F2973+D2973</f>
        <v>126840</v>
      </c>
      <c r="H2973" s="10">
        <v>4.3200000000000002E-2</v>
      </c>
      <c r="I2973" s="10">
        <v>3.8859999999999999E-2</v>
      </c>
      <c r="J2973" s="8">
        <f>+H2973*E2973</f>
        <v>4844.4480000000003</v>
      </c>
      <c r="K2973" s="8">
        <f>+G2973*I2973</f>
        <v>4929.0023999999994</v>
      </c>
      <c r="L2973" s="11">
        <f>+K2973-J2973</f>
        <v>84.554399999999077</v>
      </c>
    </row>
    <row r="2974" spans="1:12" x14ac:dyDescent="0.25">
      <c r="A2974" s="6">
        <v>161</v>
      </c>
      <c r="B2974" s="6" t="s">
        <v>226</v>
      </c>
      <c r="C2974" s="6" t="str">
        <f>A2974&amp;B2974</f>
        <v>161SMITH ST</v>
      </c>
      <c r="D2974" s="7">
        <v>275660</v>
      </c>
      <c r="E2974" s="7">
        <v>166250</v>
      </c>
      <c r="F2974" s="8">
        <f>+(D2974-E2974)*0.8*-1</f>
        <v>-87528</v>
      </c>
      <c r="G2974" s="9">
        <f>+F2974+D2974</f>
        <v>188132</v>
      </c>
      <c r="H2974" s="10">
        <v>4.3200000000000002E-2</v>
      </c>
      <c r="I2974" s="10">
        <v>3.8859999999999999E-2</v>
      </c>
      <c r="J2974" s="8">
        <f>+H2974*E2974</f>
        <v>7182</v>
      </c>
      <c r="K2974" s="8">
        <f>+G2974*I2974</f>
        <v>7310.8095199999998</v>
      </c>
      <c r="L2974" s="11">
        <f>+K2974-J2974</f>
        <v>128.80951999999979</v>
      </c>
    </row>
    <row r="2975" spans="1:12" x14ac:dyDescent="0.25">
      <c r="A2975" s="6">
        <v>162</v>
      </c>
      <c r="B2975" s="6" t="s">
        <v>66</v>
      </c>
      <c r="C2975" s="6" t="str">
        <f>A2975&amp;B2975</f>
        <v>162EMMETT AVE</v>
      </c>
      <c r="D2975" s="7">
        <v>202650</v>
      </c>
      <c r="E2975" s="7">
        <v>139860</v>
      </c>
      <c r="F2975" s="8">
        <f>+(D2975-E2975)*0.8*-1</f>
        <v>-50232</v>
      </c>
      <c r="G2975" s="9">
        <f>+F2975+D2975</f>
        <v>152418</v>
      </c>
      <c r="H2975" s="10">
        <v>4.3200000000000002E-2</v>
      </c>
      <c r="I2975" s="10">
        <v>3.8859999999999999E-2</v>
      </c>
      <c r="J2975" s="8">
        <f>+H2975*E2975</f>
        <v>6041.9520000000002</v>
      </c>
      <c r="K2975" s="8">
        <f>+G2975*I2975</f>
        <v>5922.9634799999994</v>
      </c>
      <c r="L2975" s="11">
        <f>+K2975-J2975</f>
        <v>-118.98852000000079</v>
      </c>
    </row>
    <row r="2976" spans="1:12" x14ac:dyDescent="0.25">
      <c r="A2976" s="6">
        <v>162</v>
      </c>
      <c r="B2976" s="6" t="s">
        <v>88</v>
      </c>
      <c r="C2976" s="6" t="str">
        <f>A2976&amp;B2976</f>
        <v>162HAROLD AVE</v>
      </c>
      <c r="D2976" s="7">
        <v>218120</v>
      </c>
      <c r="E2976" s="7">
        <v>147000</v>
      </c>
      <c r="F2976" s="8">
        <f>+(D2976-E2976)*0.8*-1</f>
        <v>-56896</v>
      </c>
      <c r="G2976" s="9">
        <f>+F2976+D2976</f>
        <v>161224</v>
      </c>
      <c r="H2976" s="10">
        <v>4.3200000000000002E-2</v>
      </c>
      <c r="I2976" s="10">
        <v>3.8859999999999999E-2</v>
      </c>
      <c r="J2976" s="8">
        <f>+H2976*E2976</f>
        <v>6350.4000000000005</v>
      </c>
      <c r="K2976" s="8">
        <f>+G2976*I2976</f>
        <v>6265.16464</v>
      </c>
      <c r="L2976" s="11">
        <f>+K2976-J2976</f>
        <v>-85.235360000000583</v>
      </c>
    </row>
    <row r="2977" spans="1:12" x14ac:dyDescent="0.25">
      <c r="A2977" s="6">
        <v>162</v>
      </c>
      <c r="B2977" s="6" t="s">
        <v>90</v>
      </c>
      <c r="C2977" s="6" t="str">
        <f>A2977&amp;B2977</f>
        <v>162HAWKINS ST</v>
      </c>
      <c r="D2977" s="7">
        <v>246190</v>
      </c>
      <c r="E2977" s="7">
        <v>128800</v>
      </c>
      <c r="F2977" s="8">
        <f>+(D2977-E2977)*0.8*-1</f>
        <v>-93912</v>
      </c>
      <c r="G2977" s="9">
        <f>+F2977+D2977</f>
        <v>152278</v>
      </c>
      <c r="H2977" s="10">
        <v>4.3200000000000002E-2</v>
      </c>
      <c r="I2977" s="10">
        <v>3.8859999999999999E-2</v>
      </c>
      <c r="J2977" s="8">
        <f>+H2977*E2977</f>
        <v>5564.16</v>
      </c>
      <c r="K2977" s="8">
        <f>+G2977*I2977</f>
        <v>5917.5230799999999</v>
      </c>
      <c r="L2977" s="11">
        <f>+K2977-J2977</f>
        <v>353.36308000000008</v>
      </c>
    </row>
    <row r="2978" spans="1:12" x14ac:dyDescent="0.25">
      <c r="A2978" s="6">
        <v>162</v>
      </c>
      <c r="B2978" s="6" t="s">
        <v>91</v>
      </c>
      <c r="C2978" s="6" t="str">
        <f>A2978&amp;B2978</f>
        <v>162HAWTHORNE AVE</v>
      </c>
      <c r="D2978" s="7">
        <v>346010</v>
      </c>
      <c r="E2978" s="7">
        <v>176190</v>
      </c>
      <c r="F2978" s="8">
        <f>+(D2978-E2978)*0.8*-1</f>
        <v>-135856</v>
      </c>
      <c r="G2978" s="9">
        <f>+F2978+D2978</f>
        <v>210154</v>
      </c>
      <c r="H2978" s="10">
        <v>4.3200000000000002E-2</v>
      </c>
      <c r="I2978" s="10">
        <v>3.8859999999999999E-2</v>
      </c>
      <c r="J2978" s="8">
        <f>+H2978*E2978</f>
        <v>7611.4080000000004</v>
      </c>
      <c r="K2978" s="8">
        <f>+G2978*I2978</f>
        <v>8166.5844399999996</v>
      </c>
      <c r="L2978" s="11">
        <f>+K2978-J2978</f>
        <v>555.17643999999927</v>
      </c>
    </row>
    <row r="2979" spans="1:12" x14ac:dyDescent="0.25">
      <c r="A2979" s="6">
        <v>162</v>
      </c>
      <c r="B2979" s="6" t="s">
        <v>198</v>
      </c>
      <c r="C2979" s="6" t="str">
        <f>A2979&amp;B2979</f>
        <v>162ORANGEWOOD EAST</v>
      </c>
      <c r="D2979" s="7">
        <v>187950</v>
      </c>
      <c r="E2979" s="7">
        <v>102060</v>
      </c>
      <c r="F2979" s="8">
        <f>+(D2979-E2979)*0.8*-1</f>
        <v>-68712</v>
      </c>
      <c r="G2979" s="9">
        <f>+F2979+D2979</f>
        <v>119238</v>
      </c>
      <c r="H2979" s="10">
        <v>4.3200000000000002E-2</v>
      </c>
      <c r="I2979" s="10">
        <v>3.8859999999999999E-2</v>
      </c>
      <c r="J2979" s="8">
        <f>+H2979*E2979</f>
        <v>4408.9920000000002</v>
      </c>
      <c r="K2979" s="8">
        <f>+G2979*I2979</f>
        <v>4633.5886799999998</v>
      </c>
      <c r="L2979" s="11">
        <f>+K2979-J2979</f>
        <v>224.59667999999965</v>
      </c>
    </row>
    <row r="2980" spans="1:12" x14ac:dyDescent="0.25">
      <c r="A2980" s="6">
        <v>162</v>
      </c>
      <c r="B2980" s="6" t="s">
        <v>201</v>
      </c>
      <c r="C2980" s="6" t="str">
        <f>A2980&amp;B2980</f>
        <v>162PARK AVE</v>
      </c>
      <c r="D2980" s="7">
        <v>216230</v>
      </c>
      <c r="E2980" s="7">
        <v>138040</v>
      </c>
      <c r="F2980" s="8">
        <f>+(D2980-E2980)*0.8*-1</f>
        <v>-62552</v>
      </c>
      <c r="G2980" s="9">
        <f>+F2980+D2980</f>
        <v>153678</v>
      </c>
      <c r="H2980" s="10">
        <v>4.3200000000000002E-2</v>
      </c>
      <c r="I2980" s="10">
        <v>3.8859999999999999E-2</v>
      </c>
      <c r="J2980" s="8">
        <f>+H2980*E2980</f>
        <v>5963.3280000000004</v>
      </c>
      <c r="K2980" s="8">
        <f>+G2980*I2980</f>
        <v>5971.9270799999995</v>
      </c>
      <c r="L2980" s="11">
        <f>+K2980-J2980</f>
        <v>8.5990799999990486</v>
      </c>
    </row>
    <row r="2981" spans="1:12" x14ac:dyDescent="0.25">
      <c r="A2981" s="6">
        <v>163</v>
      </c>
      <c r="B2981" s="6" t="s">
        <v>198</v>
      </c>
      <c r="C2981" s="6" t="str">
        <f>A2981&amp;B2981</f>
        <v>163ORANGEWOOD EAST</v>
      </c>
      <c r="D2981" s="7">
        <v>193410</v>
      </c>
      <c r="E2981" s="7">
        <v>112980</v>
      </c>
      <c r="F2981" s="8">
        <f>+(D2981-E2981)*0.8*-1</f>
        <v>-64344</v>
      </c>
      <c r="G2981" s="9">
        <f>+F2981+D2981</f>
        <v>129066</v>
      </c>
      <c r="H2981" s="10">
        <v>4.3200000000000002E-2</v>
      </c>
      <c r="I2981" s="10">
        <v>3.8859999999999999E-2</v>
      </c>
      <c r="J2981" s="8">
        <f>+H2981*E2981</f>
        <v>4880.7359999999999</v>
      </c>
      <c r="K2981" s="8">
        <f>+G2981*I2981</f>
        <v>5015.5047599999998</v>
      </c>
      <c r="L2981" s="11">
        <f>+K2981-J2981</f>
        <v>134.76875999999993</v>
      </c>
    </row>
    <row r="2982" spans="1:12" x14ac:dyDescent="0.25">
      <c r="A2982" s="6">
        <v>164</v>
      </c>
      <c r="B2982" s="6" t="s">
        <v>49</v>
      </c>
      <c r="C2982" s="6" t="str">
        <f>A2982&amp;B2982</f>
        <v>164DERBY AVE</v>
      </c>
      <c r="D2982" s="7">
        <v>166180</v>
      </c>
      <c r="E2982" s="7">
        <v>122220</v>
      </c>
      <c r="F2982" s="8">
        <f>+(D2982-E2982)*0.8*-1</f>
        <v>-35168</v>
      </c>
      <c r="G2982" s="9">
        <f>+F2982+D2982</f>
        <v>131012</v>
      </c>
      <c r="H2982" s="10">
        <v>4.3200000000000002E-2</v>
      </c>
      <c r="I2982" s="10">
        <v>3.8859999999999999E-2</v>
      </c>
      <c r="J2982" s="8">
        <f>+H2982*E2982</f>
        <v>5279.9040000000005</v>
      </c>
      <c r="K2982" s="8">
        <f>+G2982*I2982</f>
        <v>5091.1263199999994</v>
      </c>
      <c r="L2982" s="11">
        <f>+K2982-J2982</f>
        <v>-188.77768000000106</v>
      </c>
    </row>
    <row r="2983" spans="1:12" x14ac:dyDescent="0.25">
      <c r="A2983" s="6">
        <v>164</v>
      </c>
      <c r="B2983" s="6" t="s">
        <v>66</v>
      </c>
      <c r="C2983" s="6" t="str">
        <f>A2983&amp;B2983</f>
        <v>164EMMETT AVE</v>
      </c>
      <c r="D2983" s="7">
        <v>165620</v>
      </c>
      <c r="E2983" s="7">
        <v>116200</v>
      </c>
      <c r="F2983" s="8">
        <f>+(D2983-E2983)*0.8*-1</f>
        <v>-39536</v>
      </c>
      <c r="G2983" s="9">
        <f>+F2983+D2983</f>
        <v>126084</v>
      </c>
      <c r="H2983" s="10">
        <v>4.3200000000000002E-2</v>
      </c>
      <c r="I2983" s="10">
        <v>3.8859999999999999E-2</v>
      </c>
      <c r="J2983" s="8">
        <f>+H2983*E2983</f>
        <v>5019.84</v>
      </c>
      <c r="K2983" s="8">
        <f>+G2983*I2983</f>
        <v>4899.6242400000001</v>
      </c>
      <c r="L2983" s="11">
        <f>+K2983-J2983</f>
        <v>-120.21576000000005</v>
      </c>
    </row>
    <row r="2984" spans="1:12" x14ac:dyDescent="0.25">
      <c r="A2984" s="6">
        <v>164</v>
      </c>
      <c r="B2984" s="6" t="s">
        <v>103</v>
      </c>
      <c r="C2984" s="6" t="str">
        <f>A2984&amp;B2984</f>
        <v>164IDA AVE</v>
      </c>
      <c r="D2984" s="7">
        <v>234150</v>
      </c>
      <c r="E2984" s="7">
        <v>155260</v>
      </c>
      <c r="F2984" s="8">
        <f>+(D2984-E2984)*0.8*-1</f>
        <v>-63112</v>
      </c>
      <c r="G2984" s="9">
        <f>+F2984+D2984</f>
        <v>171038</v>
      </c>
      <c r="H2984" s="10">
        <v>4.3200000000000002E-2</v>
      </c>
      <c r="I2984" s="10">
        <v>3.8859999999999999E-2</v>
      </c>
      <c r="J2984" s="8">
        <f>+H2984*E2984</f>
        <v>6707.232</v>
      </c>
      <c r="K2984" s="8">
        <f>+G2984*I2984</f>
        <v>6646.5366800000002</v>
      </c>
      <c r="L2984" s="11">
        <f>+K2984-J2984</f>
        <v>-60.695319999999811</v>
      </c>
    </row>
    <row r="2985" spans="1:12" x14ac:dyDescent="0.25">
      <c r="A2985" s="6">
        <v>164</v>
      </c>
      <c r="B2985" s="6" t="s">
        <v>180</v>
      </c>
      <c r="C2985" s="6" t="str">
        <f>A2985&amp;B2985</f>
        <v>164MARSHALL LANE</v>
      </c>
      <c r="D2985" s="7">
        <v>174510</v>
      </c>
      <c r="E2985" s="7">
        <v>115920</v>
      </c>
      <c r="F2985" s="8">
        <f>+(D2985-E2985)*0.8*-1</f>
        <v>-46872</v>
      </c>
      <c r="G2985" s="9">
        <f>+F2985+D2985</f>
        <v>127638</v>
      </c>
      <c r="H2985" s="10">
        <v>4.3200000000000002E-2</v>
      </c>
      <c r="I2985" s="10">
        <v>3.8859999999999999E-2</v>
      </c>
      <c r="J2985" s="8">
        <f>+H2985*E2985</f>
        <v>5007.7440000000006</v>
      </c>
      <c r="K2985" s="8">
        <f>+G2985*I2985</f>
        <v>4960.0126799999998</v>
      </c>
      <c r="L2985" s="11">
        <f>+K2985-J2985</f>
        <v>-47.731320000000778</v>
      </c>
    </row>
    <row r="2986" spans="1:12" x14ac:dyDescent="0.25">
      <c r="A2986" s="6">
        <v>164</v>
      </c>
      <c r="B2986" s="6" t="s">
        <v>189</v>
      </c>
      <c r="C2986" s="6" t="str">
        <f>A2986&amp;B2986</f>
        <v>164MT PLEASANT ST</v>
      </c>
      <c r="D2986" s="7">
        <v>194390</v>
      </c>
      <c r="E2986" s="7">
        <v>134960</v>
      </c>
      <c r="F2986" s="8">
        <f>+(D2986-E2986)*0.8*-1</f>
        <v>-47544</v>
      </c>
      <c r="G2986" s="9">
        <f>+F2986+D2986</f>
        <v>146846</v>
      </c>
      <c r="H2986" s="10">
        <v>4.3200000000000002E-2</v>
      </c>
      <c r="I2986" s="10">
        <v>3.8859999999999999E-2</v>
      </c>
      <c r="J2986" s="8">
        <f>+H2986*E2986</f>
        <v>5830.2719999999999</v>
      </c>
      <c r="K2986" s="8">
        <f>+G2986*I2986</f>
        <v>5706.4355599999999</v>
      </c>
      <c r="L2986" s="11">
        <f>+K2986-J2986</f>
        <v>-123.83644000000004</v>
      </c>
    </row>
    <row r="2987" spans="1:12" x14ac:dyDescent="0.25">
      <c r="A2987" s="6">
        <v>164</v>
      </c>
      <c r="B2987" s="6" t="s">
        <v>198</v>
      </c>
      <c r="C2987" s="6" t="str">
        <f>A2987&amp;B2987</f>
        <v>164ORANGEWOOD EAST</v>
      </c>
      <c r="D2987" s="7">
        <v>198940</v>
      </c>
      <c r="E2987" s="7">
        <v>119140</v>
      </c>
      <c r="F2987" s="8">
        <f>+(D2987-E2987)*0.8*-1</f>
        <v>-63840</v>
      </c>
      <c r="G2987" s="9">
        <f>+F2987+D2987</f>
        <v>135100</v>
      </c>
      <c r="H2987" s="10">
        <v>4.3200000000000002E-2</v>
      </c>
      <c r="I2987" s="10">
        <v>3.8859999999999999E-2</v>
      </c>
      <c r="J2987" s="8">
        <f>+H2987*E2987</f>
        <v>5146.848</v>
      </c>
      <c r="K2987" s="8">
        <f>+G2987*I2987</f>
        <v>5249.9859999999999</v>
      </c>
      <c r="L2987" s="11">
        <f>+K2987-J2987</f>
        <v>103.13799999999992</v>
      </c>
    </row>
    <row r="2988" spans="1:12" x14ac:dyDescent="0.25">
      <c r="A2988" s="6">
        <v>165</v>
      </c>
      <c r="B2988" s="6" t="s">
        <v>49</v>
      </c>
      <c r="C2988" s="6" t="str">
        <f>A2988&amp;B2988</f>
        <v>165DERBY AVE</v>
      </c>
      <c r="D2988" s="7">
        <v>299040</v>
      </c>
      <c r="E2988" s="7">
        <v>169820</v>
      </c>
      <c r="F2988" s="8">
        <f>+(D2988-E2988)*0.8*-1</f>
        <v>-103376</v>
      </c>
      <c r="G2988" s="9">
        <f>+F2988+D2988</f>
        <v>195664</v>
      </c>
      <c r="H2988" s="10">
        <v>4.3200000000000002E-2</v>
      </c>
      <c r="I2988" s="10">
        <v>3.8859999999999999E-2</v>
      </c>
      <c r="J2988" s="8">
        <f>+H2988*E2988</f>
        <v>7336.2240000000002</v>
      </c>
      <c r="K2988" s="8">
        <f>+G2988*I2988</f>
        <v>7603.5030399999996</v>
      </c>
      <c r="L2988" s="11">
        <f>+K2988-J2988</f>
        <v>267.27903999999944</v>
      </c>
    </row>
    <row r="2989" spans="1:12" x14ac:dyDescent="0.25">
      <c r="A2989" s="6">
        <v>165</v>
      </c>
      <c r="B2989" s="6" t="s">
        <v>103</v>
      </c>
      <c r="C2989" s="6" t="str">
        <f>A2989&amp;B2989</f>
        <v>165IDA AVE</v>
      </c>
      <c r="D2989" s="7">
        <v>218470</v>
      </c>
      <c r="E2989" s="7">
        <v>145740</v>
      </c>
      <c r="F2989" s="8">
        <f>+(D2989-E2989)*0.8*-1</f>
        <v>-58184</v>
      </c>
      <c r="G2989" s="9">
        <f>+F2989+D2989</f>
        <v>160286</v>
      </c>
      <c r="H2989" s="10">
        <v>4.3200000000000002E-2</v>
      </c>
      <c r="I2989" s="10">
        <v>3.8859999999999999E-2</v>
      </c>
      <c r="J2989" s="8">
        <f>+H2989*E2989</f>
        <v>6295.9680000000008</v>
      </c>
      <c r="K2989" s="8">
        <f>+G2989*I2989</f>
        <v>6228.71396</v>
      </c>
      <c r="L2989" s="11">
        <f>+K2989-J2989</f>
        <v>-67.254040000000714</v>
      </c>
    </row>
    <row r="2990" spans="1:12" x14ac:dyDescent="0.25">
      <c r="A2990" s="6">
        <v>165</v>
      </c>
      <c r="B2990" s="6" t="s">
        <v>180</v>
      </c>
      <c r="C2990" s="6" t="str">
        <f>A2990&amp;B2990</f>
        <v>165MARSHALL LANE</v>
      </c>
      <c r="D2990" s="7">
        <v>190680</v>
      </c>
      <c r="E2990" s="7">
        <v>130340</v>
      </c>
      <c r="F2990" s="8">
        <f>+(D2990-E2990)*0.8*-1</f>
        <v>-48272</v>
      </c>
      <c r="G2990" s="9">
        <f>+F2990+D2990</f>
        <v>142408</v>
      </c>
      <c r="H2990" s="10">
        <v>4.3200000000000002E-2</v>
      </c>
      <c r="I2990" s="10">
        <v>3.8859999999999999E-2</v>
      </c>
      <c r="J2990" s="8">
        <f>+H2990*E2990</f>
        <v>5630.6880000000001</v>
      </c>
      <c r="K2990" s="8">
        <f>+G2990*I2990</f>
        <v>5533.9748799999998</v>
      </c>
      <c r="L2990" s="11">
        <f>+K2990-J2990</f>
        <v>-96.713120000000345</v>
      </c>
    </row>
    <row r="2991" spans="1:12" x14ac:dyDescent="0.25">
      <c r="A2991" s="6">
        <v>165</v>
      </c>
      <c r="B2991" s="6" t="s">
        <v>185</v>
      </c>
      <c r="C2991" s="6" t="str">
        <f>A2991&amp;B2991</f>
        <v>165MINERVA ST</v>
      </c>
      <c r="D2991" s="7">
        <v>341670</v>
      </c>
      <c r="E2991" s="7">
        <v>308000</v>
      </c>
      <c r="F2991" s="8">
        <f>+(D2991-E2991)*0.8*-1</f>
        <v>-26936</v>
      </c>
      <c r="G2991" s="9">
        <f>+F2991+D2991</f>
        <v>314734</v>
      </c>
      <c r="H2991" s="10">
        <v>4.3200000000000002E-2</v>
      </c>
      <c r="I2991" s="10">
        <v>3.8859999999999999E-2</v>
      </c>
      <c r="J2991" s="8">
        <f>+H2991*E2991</f>
        <v>13305.6</v>
      </c>
      <c r="K2991" s="8">
        <f>+G2991*I2991</f>
        <v>12230.563239999999</v>
      </c>
      <c r="L2991" s="11">
        <f>+K2991-J2991</f>
        <v>-1075.0367600000009</v>
      </c>
    </row>
    <row r="2992" spans="1:12" x14ac:dyDescent="0.25">
      <c r="A2992" s="6">
        <v>165</v>
      </c>
      <c r="B2992" s="6" t="s">
        <v>189</v>
      </c>
      <c r="C2992" s="6" t="str">
        <f>A2992&amp;B2992</f>
        <v>165MT PLEASANT ST</v>
      </c>
      <c r="D2992" s="7">
        <v>430010</v>
      </c>
      <c r="E2992" s="7">
        <v>256130</v>
      </c>
      <c r="F2992" s="8">
        <f>+(D2992-E2992)*0.8*-1</f>
        <v>-139104</v>
      </c>
      <c r="G2992" s="9">
        <f>+F2992+D2992</f>
        <v>290906</v>
      </c>
      <c r="H2992" s="10">
        <v>4.3200000000000002E-2</v>
      </c>
      <c r="I2992" s="10">
        <v>3.8859999999999999E-2</v>
      </c>
      <c r="J2992" s="8">
        <f>+H2992*E2992</f>
        <v>11064.816000000001</v>
      </c>
      <c r="K2992" s="8">
        <f>+G2992*I2992</f>
        <v>11304.60716</v>
      </c>
      <c r="L2992" s="11">
        <f>+K2992-J2992</f>
        <v>239.79115999999885</v>
      </c>
    </row>
    <row r="2993" spans="1:12" x14ac:dyDescent="0.25">
      <c r="A2993" s="6">
        <v>165</v>
      </c>
      <c r="B2993" s="6" t="s">
        <v>198</v>
      </c>
      <c r="C2993" s="6" t="str">
        <f>A2993&amp;B2993</f>
        <v>165ORANGEWOOD EAST</v>
      </c>
      <c r="D2993" s="7">
        <v>185640</v>
      </c>
      <c r="E2993" s="7">
        <v>112140</v>
      </c>
      <c r="F2993" s="8">
        <f>+(D2993-E2993)*0.8*-1</f>
        <v>-58800</v>
      </c>
      <c r="G2993" s="9">
        <f>+F2993+D2993</f>
        <v>126840</v>
      </c>
      <c r="H2993" s="10">
        <v>4.3200000000000002E-2</v>
      </c>
      <c r="I2993" s="10">
        <v>3.8859999999999999E-2</v>
      </c>
      <c r="J2993" s="8">
        <f>+H2993*E2993</f>
        <v>4844.4480000000003</v>
      </c>
      <c r="K2993" s="8">
        <f>+G2993*I2993</f>
        <v>4929.0023999999994</v>
      </c>
      <c r="L2993" s="11">
        <f>+K2993-J2993</f>
        <v>84.554399999999077</v>
      </c>
    </row>
    <row r="2994" spans="1:12" x14ac:dyDescent="0.25">
      <c r="A2994" s="6">
        <v>166</v>
      </c>
      <c r="B2994" s="6" t="s">
        <v>24</v>
      </c>
      <c r="C2994" s="6" t="str">
        <f>A2994&amp;B2994</f>
        <v>166CAROLINE ST</v>
      </c>
      <c r="D2994" s="7">
        <v>272510</v>
      </c>
      <c r="E2994" s="7">
        <v>137270</v>
      </c>
      <c r="F2994" s="8">
        <f>+(D2994-E2994)*0.8*-1</f>
        <v>-108192</v>
      </c>
      <c r="G2994" s="9">
        <f>+F2994+D2994</f>
        <v>164318</v>
      </c>
      <c r="H2994" s="10">
        <v>4.3200000000000002E-2</v>
      </c>
      <c r="I2994" s="10">
        <v>3.8859999999999999E-2</v>
      </c>
      <c r="J2994" s="8">
        <f>+H2994*E2994</f>
        <v>5930.0640000000003</v>
      </c>
      <c r="K2994" s="8">
        <f>+G2994*I2994</f>
        <v>6385.3974799999996</v>
      </c>
      <c r="L2994" s="11">
        <f>+K2994-J2994</f>
        <v>455.33347999999933</v>
      </c>
    </row>
    <row r="2995" spans="1:12" x14ac:dyDescent="0.25">
      <c r="A2995" s="6">
        <v>166</v>
      </c>
      <c r="B2995" s="6" t="s">
        <v>49</v>
      </c>
      <c r="C2995" s="6" t="str">
        <f>A2995&amp;B2995</f>
        <v>166DERBY AVE</v>
      </c>
      <c r="D2995" s="7">
        <v>199500</v>
      </c>
      <c r="E2995" s="7">
        <v>121100</v>
      </c>
      <c r="F2995" s="8">
        <f>+(D2995-E2995)*0.8*-1</f>
        <v>-62720</v>
      </c>
      <c r="G2995" s="9">
        <f>+F2995+D2995</f>
        <v>136780</v>
      </c>
      <c r="H2995" s="10">
        <v>4.3200000000000002E-2</v>
      </c>
      <c r="I2995" s="10">
        <v>3.8859999999999999E-2</v>
      </c>
      <c r="J2995" s="8">
        <f>+H2995*E2995</f>
        <v>5231.5200000000004</v>
      </c>
      <c r="K2995" s="8">
        <f>+G2995*I2995</f>
        <v>5315.2708000000002</v>
      </c>
      <c r="L2995" s="11">
        <f>+K2995-J2995</f>
        <v>83.750799999999799</v>
      </c>
    </row>
    <row r="2996" spans="1:12" x14ac:dyDescent="0.25">
      <c r="A2996" s="6">
        <v>166</v>
      </c>
      <c r="B2996" s="6" t="s">
        <v>90</v>
      </c>
      <c r="C2996" s="6" t="str">
        <f>A2996&amp;B2996</f>
        <v>166HAWKINS ST</v>
      </c>
      <c r="D2996" s="7">
        <v>246820</v>
      </c>
      <c r="E2996" s="7">
        <v>172760</v>
      </c>
      <c r="F2996" s="8">
        <f>+(D2996-E2996)*0.8*-1</f>
        <v>-59248</v>
      </c>
      <c r="G2996" s="9">
        <f>+F2996+D2996</f>
        <v>187572</v>
      </c>
      <c r="H2996" s="10">
        <v>4.3200000000000002E-2</v>
      </c>
      <c r="I2996" s="10">
        <v>3.8859999999999999E-2</v>
      </c>
      <c r="J2996" s="8">
        <f>+H2996*E2996</f>
        <v>7463.232</v>
      </c>
      <c r="K2996" s="8">
        <f>+G2996*I2996</f>
        <v>7289.04792</v>
      </c>
      <c r="L2996" s="11">
        <f>+K2996-J2996</f>
        <v>-174.18407999999999</v>
      </c>
    </row>
    <row r="2997" spans="1:12" x14ac:dyDescent="0.25">
      <c r="A2997" s="6">
        <v>166</v>
      </c>
      <c r="B2997" s="6" t="s">
        <v>185</v>
      </c>
      <c r="C2997" s="6" t="str">
        <f>A2997&amp;B2997</f>
        <v>166MINERVA ST</v>
      </c>
      <c r="D2997" s="7">
        <v>401520</v>
      </c>
      <c r="E2997" s="7">
        <v>257250</v>
      </c>
      <c r="F2997" s="8">
        <f>+(D2997-E2997)*0.8*-1</f>
        <v>-115416</v>
      </c>
      <c r="G2997" s="9">
        <f>+F2997+D2997</f>
        <v>286104</v>
      </c>
      <c r="H2997" s="10">
        <v>4.3200000000000002E-2</v>
      </c>
      <c r="I2997" s="10">
        <v>3.8859999999999999E-2</v>
      </c>
      <c r="J2997" s="8">
        <f>+H2997*E2997</f>
        <v>11113.2</v>
      </c>
      <c r="K2997" s="8">
        <f>+G2997*I2997</f>
        <v>11118.00144</v>
      </c>
      <c r="L2997" s="11">
        <f>+K2997-J2997</f>
        <v>4.8014399999992747</v>
      </c>
    </row>
    <row r="2998" spans="1:12" x14ac:dyDescent="0.25">
      <c r="A2998" s="6">
        <v>166</v>
      </c>
      <c r="B2998" s="6" t="s">
        <v>189</v>
      </c>
      <c r="C2998" s="6" t="str">
        <f>A2998&amp;B2998</f>
        <v>166MT PLEASANT ST</v>
      </c>
      <c r="D2998" s="7">
        <v>238910</v>
      </c>
      <c r="E2998" s="7">
        <v>154770</v>
      </c>
      <c r="F2998" s="8">
        <f>+(D2998-E2998)*0.8*-1</f>
        <v>-67312</v>
      </c>
      <c r="G2998" s="9">
        <f>+F2998+D2998</f>
        <v>171598</v>
      </c>
      <c r="H2998" s="10">
        <v>4.3200000000000002E-2</v>
      </c>
      <c r="I2998" s="10">
        <v>3.8859999999999999E-2</v>
      </c>
      <c r="J2998" s="8">
        <f>+H2998*E2998</f>
        <v>6686.0640000000003</v>
      </c>
      <c r="K2998" s="8">
        <f>+G2998*I2998</f>
        <v>6668.29828</v>
      </c>
      <c r="L2998" s="11">
        <f>+K2998-J2998</f>
        <v>-17.765720000000329</v>
      </c>
    </row>
    <row r="2999" spans="1:12" x14ac:dyDescent="0.25">
      <c r="A2999" s="6">
        <v>166</v>
      </c>
      <c r="B2999" s="6" t="s">
        <v>198</v>
      </c>
      <c r="C2999" s="6" t="str">
        <f>A2999&amp;B2999</f>
        <v>166ORANGEWOOD EAST</v>
      </c>
      <c r="D2999" s="7">
        <v>183540</v>
      </c>
      <c r="E2999" s="7">
        <v>98910</v>
      </c>
      <c r="F2999" s="8">
        <f>+(D2999-E2999)*0.8*-1</f>
        <v>-67704</v>
      </c>
      <c r="G2999" s="9">
        <f>+F2999+D2999</f>
        <v>115836</v>
      </c>
      <c r="H2999" s="10">
        <v>4.3200000000000002E-2</v>
      </c>
      <c r="I2999" s="10">
        <v>3.8859999999999999E-2</v>
      </c>
      <c r="J2999" s="8">
        <f>+H2999*E2999</f>
        <v>4272.9120000000003</v>
      </c>
      <c r="K2999" s="8">
        <f>+G2999*I2999</f>
        <v>4501.3869599999998</v>
      </c>
      <c r="L2999" s="11">
        <f>+K2999-J2999</f>
        <v>228.47495999999956</v>
      </c>
    </row>
    <row r="3000" spans="1:12" x14ac:dyDescent="0.25">
      <c r="A3000" s="6">
        <v>166</v>
      </c>
      <c r="B3000" s="6" t="s">
        <v>201</v>
      </c>
      <c r="C3000" s="6" t="str">
        <f>A3000&amp;B3000</f>
        <v>166PARK AVE</v>
      </c>
      <c r="D3000" s="7">
        <v>218470</v>
      </c>
      <c r="E3000" s="7">
        <v>136360</v>
      </c>
      <c r="F3000" s="8">
        <f>+(D3000-E3000)*0.8*-1</f>
        <v>-65688</v>
      </c>
      <c r="G3000" s="9">
        <f>+F3000+D3000</f>
        <v>152782</v>
      </c>
      <c r="H3000" s="10">
        <v>4.3200000000000002E-2</v>
      </c>
      <c r="I3000" s="10">
        <v>3.8859999999999999E-2</v>
      </c>
      <c r="J3000" s="8">
        <f>+H3000*E3000</f>
        <v>5890.7520000000004</v>
      </c>
      <c r="K3000" s="8">
        <f>+G3000*I3000</f>
        <v>5937.1085199999998</v>
      </c>
      <c r="L3000" s="11">
        <f>+K3000-J3000</f>
        <v>46.356519999999364</v>
      </c>
    </row>
    <row r="3001" spans="1:12" ht="15.75" thickBot="1" x14ac:dyDescent="0.3">
      <c r="A3001" s="6">
        <v>166</v>
      </c>
      <c r="B3001" s="6" t="s">
        <v>217</v>
      </c>
      <c r="C3001" s="6" t="str">
        <f>A3001&amp;B3001</f>
        <v>166SENTINEL HILL RD</v>
      </c>
      <c r="D3001" s="7">
        <v>294490</v>
      </c>
      <c r="E3001" s="7">
        <v>216440</v>
      </c>
      <c r="F3001" s="8">
        <f>+(D3001-E3001)*0.8*-1</f>
        <v>-62440</v>
      </c>
      <c r="G3001" s="9">
        <f>+F3001+D3001</f>
        <v>232050</v>
      </c>
      <c r="H3001" s="10">
        <v>4.3200000000000002E-2</v>
      </c>
      <c r="I3001" s="10">
        <v>3.8859999999999999E-2</v>
      </c>
      <c r="J3001" s="8">
        <f>+H3001*E3001</f>
        <v>9350.2080000000005</v>
      </c>
      <c r="K3001" s="8">
        <f>+G3001*I3001</f>
        <v>9017.4629999999997</v>
      </c>
      <c r="L3001" s="11">
        <f>+K3001-J3001</f>
        <v>-332.7450000000008</v>
      </c>
    </row>
    <row r="3002" spans="1:12" x14ac:dyDescent="0.25">
      <c r="A3002" s="14">
        <v>166</v>
      </c>
      <c r="B3002" s="14" t="s">
        <v>226</v>
      </c>
      <c r="C3002" s="6" t="str">
        <f>A3002&amp;B3002</f>
        <v>166SMITH ST</v>
      </c>
      <c r="D3002" s="15">
        <v>371560</v>
      </c>
      <c r="E3002" s="15">
        <v>221830</v>
      </c>
      <c r="F3002" s="8">
        <f>+(D3002-E3002)*0.8*-1</f>
        <v>-119784</v>
      </c>
      <c r="G3002" s="9">
        <f>+F3002+D3002</f>
        <v>251776</v>
      </c>
      <c r="H3002" s="10">
        <v>4.3200000000000002E-2</v>
      </c>
      <c r="I3002" s="10">
        <v>3.8859999999999999E-2</v>
      </c>
      <c r="J3002" s="8">
        <f>+H3002*E3002</f>
        <v>9583.0560000000005</v>
      </c>
      <c r="K3002" s="8">
        <f>+G3002*I3002</f>
        <v>9784.0153599999994</v>
      </c>
      <c r="L3002" s="11">
        <f>+K3002-J3002</f>
        <v>200.95935999999892</v>
      </c>
    </row>
    <row r="3003" spans="1:12" x14ac:dyDescent="0.25">
      <c r="A3003" s="12">
        <v>167</v>
      </c>
      <c r="B3003" s="12" t="s">
        <v>24</v>
      </c>
      <c r="C3003" s="6" t="str">
        <f>A3003&amp;B3003</f>
        <v>167CAROLINE ST</v>
      </c>
      <c r="D3003" s="13">
        <v>266840</v>
      </c>
      <c r="E3003" s="13">
        <v>135170</v>
      </c>
      <c r="F3003" s="8">
        <f>+(D3003-E3003)*0.8*-1</f>
        <v>-105336</v>
      </c>
      <c r="G3003" s="9">
        <f>+F3003+D3003</f>
        <v>161504</v>
      </c>
      <c r="H3003" s="10">
        <v>4.3200000000000002E-2</v>
      </c>
      <c r="I3003" s="10">
        <v>3.8859999999999999E-2</v>
      </c>
      <c r="J3003" s="8">
        <f>+H3003*E3003</f>
        <v>5839.3440000000001</v>
      </c>
      <c r="K3003" s="8">
        <f>+G3003*I3003</f>
        <v>6276.0454399999999</v>
      </c>
      <c r="L3003" s="11">
        <f>+K3003-J3003</f>
        <v>436.70143999999982</v>
      </c>
    </row>
    <row r="3004" spans="1:12" ht="15.75" thickBot="1" x14ac:dyDescent="0.3">
      <c r="A3004" s="16">
        <v>167</v>
      </c>
      <c r="B3004" s="16" t="s">
        <v>88</v>
      </c>
      <c r="C3004" s="6" t="str">
        <f>A3004&amp;B3004</f>
        <v>167HAROLD AVE</v>
      </c>
      <c r="D3004" s="17">
        <v>210280</v>
      </c>
      <c r="E3004" s="17">
        <v>151690</v>
      </c>
      <c r="F3004" s="8">
        <f>+(D3004-E3004)*0.8*-1</f>
        <v>-46872</v>
      </c>
      <c r="G3004" s="9">
        <f>+F3004+D3004</f>
        <v>163408</v>
      </c>
      <c r="H3004" s="10">
        <v>4.3200000000000002E-2</v>
      </c>
      <c r="I3004" s="10">
        <v>3.8859999999999999E-2</v>
      </c>
      <c r="J3004" s="8">
        <f>+H3004*E3004</f>
        <v>6553.0080000000007</v>
      </c>
      <c r="K3004" s="8">
        <f>+G3004*I3004</f>
        <v>6350.0348800000002</v>
      </c>
      <c r="L3004" s="11">
        <f>+K3004-J3004</f>
        <v>-202.97312000000056</v>
      </c>
    </row>
    <row r="3005" spans="1:12" x14ac:dyDescent="0.25">
      <c r="A3005" s="6">
        <v>167</v>
      </c>
      <c r="B3005" s="6" t="s">
        <v>198</v>
      </c>
      <c r="C3005" s="6" t="str">
        <f>A3005&amp;B3005</f>
        <v>167ORANGEWOOD EAST</v>
      </c>
      <c r="D3005" s="7">
        <v>207760</v>
      </c>
      <c r="E3005" s="7">
        <v>128940</v>
      </c>
      <c r="F3005" s="8">
        <f>+(D3005-E3005)*0.8*-1</f>
        <v>-63056</v>
      </c>
      <c r="G3005" s="9">
        <f>+F3005+D3005</f>
        <v>144704</v>
      </c>
      <c r="H3005" s="10">
        <v>4.3200000000000002E-2</v>
      </c>
      <c r="I3005" s="10">
        <v>3.8859999999999999E-2</v>
      </c>
      <c r="J3005" s="8">
        <f>+H3005*E3005</f>
        <v>5570.2080000000005</v>
      </c>
      <c r="K3005" s="8">
        <f>+G3005*I3005</f>
        <v>5623.1974399999999</v>
      </c>
      <c r="L3005" s="11">
        <f>+K3005-J3005</f>
        <v>52.989439999999377</v>
      </c>
    </row>
    <row r="3006" spans="1:12" x14ac:dyDescent="0.25">
      <c r="A3006" s="6">
        <v>167</v>
      </c>
      <c r="B3006" s="6" t="s">
        <v>201</v>
      </c>
      <c r="C3006" s="6" t="str">
        <f>A3006&amp;B3006</f>
        <v>167PARK AVE</v>
      </c>
      <c r="D3006" s="7">
        <v>271810</v>
      </c>
      <c r="E3006" s="7">
        <v>175070</v>
      </c>
      <c r="F3006" s="8">
        <f>+(D3006-E3006)*0.8*-1</f>
        <v>-77392</v>
      </c>
      <c r="G3006" s="9">
        <f>+F3006+D3006</f>
        <v>194418</v>
      </c>
      <c r="H3006" s="10">
        <v>4.3200000000000002E-2</v>
      </c>
      <c r="I3006" s="10">
        <v>3.8859999999999999E-2</v>
      </c>
      <c r="J3006" s="8">
        <f>+H3006*E3006</f>
        <v>7563.0240000000003</v>
      </c>
      <c r="K3006" s="8">
        <f>+G3006*I3006</f>
        <v>7555.0834799999993</v>
      </c>
      <c r="L3006" s="11">
        <f>+K3006-J3006</f>
        <v>-7.9405200000010154</v>
      </c>
    </row>
    <row r="3007" spans="1:12" x14ac:dyDescent="0.25">
      <c r="A3007" s="6">
        <v>167</v>
      </c>
      <c r="B3007" s="6" t="s">
        <v>207</v>
      </c>
      <c r="C3007" s="6" t="str">
        <f>A3007&amp;B3007</f>
        <v>167PLEASANT VIEW RD</v>
      </c>
      <c r="D3007" s="7">
        <v>201950</v>
      </c>
      <c r="E3007" s="7">
        <v>139370</v>
      </c>
      <c r="F3007" s="8">
        <f>+(D3007-E3007)*0.8*-1</f>
        <v>-50064</v>
      </c>
      <c r="G3007" s="9">
        <f>+F3007+D3007</f>
        <v>151886</v>
      </c>
      <c r="H3007" s="10">
        <v>4.3200000000000002E-2</v>
      </c>
      <c r="I3007" s="10">
        <v>3.8859999999999999E-2</v>
      </c>
      <c r="J3007" s="8">
        <f>+H3007*E3007</f>
        <v>6020.7840000000006</v>
      </c>
      <c r="K3007" s="8">
        <f>+G3007*I3007</f>
        <v>5902.2899600000001</v>
      </c>
      <c r="L3007" s="11">
        <f>+K3007-J3007</f>
        <v>-118.4940400000005</v>
      </c>
    </row>
    <row r="3008" spans="1:12" x14ac:dyDescent="0.25">
      <c r="A3008" s="6">
        <v>168</v>
      </c>
      <c r="B3008" s="6" t="s">
        <v>49</v>
      </c>
      <c r="C3008" s="6" t="str">
        <f>A3008&amp;B3008</f>
        <v>168DERBY AVE</v>
      </c>
      <c r="D3008" s="7">
        <v>270480</v>
      </c>
      <c r="E3008" s="7">
        <v>162050</v>
      </c>
      <c r="F3008" s="8">
        <f>+(D3008-E3008)*0.8*-1</f>
        <v>-86744</v>
      </c>
      <c r="G3008" s="9">
        <f>+F3008+D3008</f>
        <v>183736</v>
      </c>
      <c r="H3008" s="10">
        <v>4.3200000000000002E-2</v>
      </c>
      <c r="I3008" s="10">
        <v>3.8859999999999999E-2</v>
      </c>
      <c r="J3008" s="8">
        <f>+H3008*E3008</f>
        <v>7000.56</v>
      </c>
      <c r="K3008" s="8">
        <f>+G3008*I3008</f>
        <v>7139.9809599999999</v>
      </c>
      <c r="L3008" s="11">
        <f>+K3008-J3008</f>
        <v>139.42095999999947</v>
      </c>
    </row>
    <row r="3009" spans="1:12" x14ac:dyDescent="0.25">
      <c r="A3009" s="6">
        <v>168</v>
      </c>
      <c r="B3009" s="6" t="s">
        <v>88</v>
      </c>
      <c r="C3009" s="6" t="str">
        <f>A3009&amp;B3009</f>
        <v>168HAROLD AVE</v>
      </c>
      <c r="D3009" s="7">
        <v>193550</v>
      </c>
      <c r="E3009" s="7">
        <v>139580</v>
      </c>
      <c r="F3009" s="8">
        <f>+(D3009-E3009)*0.8*-1</f>
        <v>-43176</v>
      </c>
      <c r="G3009" s="9">
        <f>+F3009+D3009</f>
        <v>150374</v>
      </c>
      <c r="H3009" s="10">
        <v>4.3200000000000002E-2</v>
      </c>
      <c r="I3009" s="10">
        <v>3.8859999999999999E-2</v>
      </c>
      <c r="J3009" s="8">
        <f>+H3009*E3009</f>
        <v>6029.8560000000007</v>
      </c>
      <c r="K3009" s="8">
        <f>+G3009*I3009</f>
        <v>5843.5336399999997</v>
      </c>
      <c r="L3009" s="11">
        <f>+K3009-J3009</f>
        <v>-186.32236000000103</v>
      </c>
    </row>
    <row r="3010" spans="1:12" x14ac:dyDescent="0.25">
      <c r="A3010" s="6">
        <v>168</v>
      </c>
      <c r="B3010" s="6" t="s">
        <v>185</v>
      </c>
      <c r="C3010" s="6" t="str">
        <f>A3010&amp;B3010</f>
        <v>168MINERVA ST</v>
      </c>
      <c r="D3010" s="7">
        <v>279930</v>
      </c>
      <c r="E3010" s="7">
        <v>135450</v>
      </c>
      <c r="F3010" s="8">
        <f>+(D3010-E3010)*0.8*-1</f>
        <v>-115584</v>
      </c>
      <c r="G3010" s="9">
        <f>+F3010+D3010</f>
        <v>164346</v>
      </c>
      <c r="H3010" s="10">
        <v>4.3200000000000002E-2</v>
      </c>
      <c r="I3010" s="10">
        <v>3.8859999999999999E-2</v>
      </c>
      <c r="J3010" s="8">
        <f>+H3010*E3010</f>
        <v>5851.4400000000005</v>
      </c>
      <c r="K3010" s="8">
        <f>+G3010*I3010</f>
        <v>6386.4855600000001</v>
      </c>
      <c r="L3010" s="11">
        <f>+K3010-J3010</f>
        <v>535.04555999999957</v>
      </c>
    </row>
    <row r="3011" spans="1:12" x14ac:dyDescent="0.25">
      <c r="A3011" s="6">
        <v>168</v>
      </c>
      <c r="B3011" s="6" t="s">
        <v>198</v>
      </c>
      <c r="C3011" s="6" t="str">
        <f>A3011&amp;B3011</f>
        <v>168ORANGEWOOD EAST</v>
      </c>
      <c r="D3011" s="7">
        <v>192290</v>
      </c>
      <c r="E3011" s="7">
        <v>120680</v>
      </c>
      <c r="F3011" s="8">
        <f>+(D3011-E3011)*0.8*-1</f>
        <v>-57288</v>
      </c>
      <c r="G3011" s="9">
        <f>+F3011+D3011</f>
        <v>135002</v>
      </c>
      <c r="H3011" s="10">
        <v>4.3200000000000002E-2</v>
      </c>
      <c r="I3011" s="10">
        <v>3.8859999999999999E-2</v>
      </c>
      <c r="J3011" s="8">
        <f>+H3011*E3011</f>
        <v>5213.3760000000002</v>
      </c>
      <c r="K3011" s="8">
        <f>+G3011*I3011</f>
        <v>5246.1777199999997</v>
      </c>
      <c r="L3011" s="11">
        <f>+K3011-J3011</f>
        <v>32.801719999999477</v>
      </c>
    </row>
    <row r="3012" spans="1:12" x14ac:dyDescent="0.25">
      <c r="A3012" s="6">
        <v>169</v>
      </c>
      <c r="B3012" s="6" t="s">
        <v>49</v>
      </c>
      <c r="C3012" s="6" t="str">
        <f>A3012&amp;B3012</f>
        <v>169DERBY AVE</v>
      </c>
      <c r="D3012" s="7">
        <v>247590</v>
      </c>
      <c r="E3012" s="7">
        <v>144970</v>
      </c>
      <c r="F3012" s="8">
        <f>+(D3012-E3012)*0.8*-1</f>
        <v>-82096</v>
      </c>
      <c r="G3012" s="9">
        <f>+F3012+D3012</f>
        <v>165494</v>
      </c>
      <c r="H3012" s="10">
        <v>4.3200000000000002E-2</v>
      </c>
      <c r="I3012" s="10">
        <v>3.8859999999999999E-2</v>
      </c>
      <c r="J3012" s="8">
        <f>+H3012*E3012</f>
        <v>6262.7040000000006</v>
      </c>
      <c r="K3012" s="8">
        <f>+G3012*I3012</f>
        <v>6431.0968400000002</v>
      </c>
      <c r="L3012" s="11">
        <f>+K3012-J3012</f>
        <v>168.39283999999952</v>
      </c>
    </row>
    <row r="3013" spans="1:12" x14ac:dyDescent="0.25">
      <c r="A3013" s="6">
        <v>169</v>
      </c>
      <c r="B3013" s="6" t="s">
        <v>64</v>
      </c>
      <c r="C3013" s="6" t="str">
        <f>A3013&amp;B3013</f>
        <v>169ELIZABETH ST</v>
      </c>
      <c r="D3013" s="7">
        <v>256620</v>
      </c>
      <c r="E3013" s="7">
        <v>113470</v>
      </c>
      <c r="F3013" s="8">
        <f>+(D3013-E3013)*0.8*-1</f>
        <v>-114520</v>
      </c>
      <c r="G3013" s="9">
        <f>+F3013+D3013</f>
        <v>142100</v>
      </c>
      <c r="H3013" s="10">
        <v>4.3200000000000002E-2</v>
      </c>
      <c r="I3013" s="10">
        <v>3.8859999999999999E-2</v>
      </c>
      <c r="J3013" s="8">
        <f>+H3013*E3013</f>
        <v>4901.9040000000005</v>
      </c>
      <c r="K3013" s="8">
        <f>+G3013*I3013</f>
        <v>5522.0059999999994</v>
      </c>
      <c r="L3013" s="11">
        <f>+K3013-J3013</f>
        <v>620.10199999999895</v>
      </c>
    </row>
    <row r="3014" spans="1:12" x14ac:dyDescent="0.25">
      <c r="A3014" s="6">
        <v>169</v>
      </c>
      <c r="B3014" s="6" t="s">
        <v>180</v>
      </c>
      <c r="C3014" s="6" t="str">
        <f>A3014&amp;B3014</f>
        <v>169MARSHALL LANE</v>
      </c>
      <c r="D3014" s="7">
        <v>278250</v>
      </c>
      <c r="E3014" s="7">
        <v>188930</v>
      </c>
      <c r="F3014" s="8">
        <f>+(D3014-E3014)*0.8*-1</f>
        <v>-71456</v>
      </c>
      <c r="G3014" s="9">
        <f>+F3014+D3014</f>
        <v>206794</v>
      </c>
      <c r="H3014" s="10">
        <v>4.3200000000000002E-2</v>
      </c>
      <c r="I3014" s="10">
        <v>3.8859999999999999E-2</v>
      </c>
      <c r="J3014" s="8">
        <f>+H3014*E3014</f>
        <v>8161.7760000000007</v>
      </c>
      <c r="K3014" s="8">
        <f>+G3014*I3014</f>
        <v>8036.0148399999998</v>
      </c>
      <c r="L3014" s="11">
        <f>+K3014-J3014</f>
        <v>-125.76116000000093</v>
      </c>
    </row>
    <row r="3015" spans="1:12" x14ac:dyDescent="0.25">
      <c r="A3015" s="6">
        <v>169</v>
      </c>
      <c r="B3015" s="6" t="s">
        <v>189</v>
      </c>
      <c r="C3015" s="6" t="str">
        <f>A3015&amp;B3015</f>
        <v>169MT PLEASANT ST</v>
      </c>
      <c r="D3015" s="7">
        <v>170380</v>
      </c>
      <c r="E3015" s="7">
        <v>113330</v>
      </c>
      <c r="F3015" s="8">
        <f>+(D3015-E3015)*0.8*-1</f>
        <v>-45640</v>
      </c>
      <c r="G3015" s="9">
        <f>+F3015+D3015</f>
        <v>124740</v>
      </c>
      <c r="H3015" s="10">
        <v>4.3200000000000002E-2</v>
      </c>
      <c r="I3015" s="10">
        <v>3.8859999999999999E-2</v>
      </c>
      <c r="J3015" s="8">
        <f>+H3015*E3015</f>
        <v>4895.8560000000007</v>
      </c>
      <c r="K3015" s="8">
        <f>+G3015*I3015</f>
        <v>4847.3963999999996</v>
      </c>
      <c r="L3015" s="11">
        <f>+K3015-J3015</f>
        <v>-48.459600000001046</v>
      </c>
    </row>
    <row r="3016" spans="1:12" x14ac:dyDescent="0.25">
      <c r="A3016" s="6">
        <v>169</v>
      </c>
      <c r="B3016" s="6" t="s">
        <v>198</v>
      </c>
      <c r="C3016" s="6" t="str">
        <f>A3016&amp;B3016</f>
        <v>169ORANGEWOOD EAST</v>
      </c>
      <c r="D3016" s="7">
        <v>176190</v>
      </c>
      <c r="E3016" s="7">
        <v>96320</v>
      </c>
      <c r="F3016" s="8">
        <f>+(D3016-E3016)*0.8*-1</f>
        <v>-63896</v>
      </c>
      <c r="G3016" s="9">
        <f>+F3016+D3016</f>
        <v>112294</v>
      </c>
      <c r="H3016" s="10">
        <v>4.3200000000000002E-2</v>
      </c>
      <c r="I3016" s="10">
        <v>3.8859999999999999E-2</v>
      </c>
      <c r="J3016" s="8">
        <f>+H3016*E3016</f>
        <v>4161.0240000000003</v>
      </c>
      <c r="K3016" s="8">
        <f>+G3016*I3016</f>
        <v>4363.7448400000003</v>
      </c>
      <c r="L3016" s="11">
        <f>+K3016-J3016</f>
        <v>202.72083999999995</v>
      </c>
    </row>
    <row r="3017" spans="1:12" x14ac:dyDescent="0.25">
      <c r="A3017" s="6">
        <v>169</v>
      </c>
      <c r="B3017" s="6" t="s">
        <v>201</v>
      </c>
      <c r="C3017" s="6" t="str">
        <f>A3017&amp;B3017</f>
        <v>169PARK AVE</v>
      </c>
      <c r="D3017" s="7">
        <v>213570</v>
      </c>
      <c r="E3017" s="7">
        <v>141470</v>
      </c>
      <c r="F3017" s="8">
        <f>+(D3017-E3017)*0.8*-1</f>
        <v>-57680</v>
      </c>
      <c r="G3017" s="9">
        <f>+F3017+D3017</f>
        <v>155890</v>
      </c>
      <c r="H3017" s="10">
        <v>4.3200000000000002E-2</v>
      </c>
      <c r="I3017" s="10">
        <v>3.8859999999999999E-2</v>
      </c>
      <c r="J3017" s="8">
        <f>+H3017*E3017</f>
        <v>6111.5039999999999</v>
      </c>
      <c r="K3017" s="8">
        <f>+G3017*I3017</f>
        <v>6057.8854000000001</v>
      </c>
      <c r="L3017" s="11">
        <f>+K3017-J3017</f>
        <v>-53.618599999999788</v>
      </c>
    </row>
    <row r="3018" spans="1:12" x14ac:dyDescent="0.25">
      <c r="A3018" s="6">
        <v>170</v>
      </c>
      <c r="B3018" s="6" t="s">
        <v>64</v>
      </c>
      <c r="C3018" s="6" t="str">
        <f>A3018&amp;B3018</f>
        <v>170ELIZABETH ST</v>
      </c>
      <c r="D3018" s="7">
        <v>172690</v>
      </c>
      <c r="E3018" s="7">
        <v>79240</v>
      </c>
      <c r="F3018" s="8">
        <f>+(D3018-E3018)*0.8*-1</f>
        <v>-74760</v>
      </c>
      <c r="G3018" s="9">
        <f>+F3018+D3018</f>
        <v>97930</v>
      </c>
      <c r="H3018" s="10">
        <v>4.3200000000000002E-2</v>
      </c>
      <c r="I3018" s="10">
        <v>3.8859999999999999E-2</v>
      </c>
      <c r="J3018" s="8">
        <f>+H3018*E3018</f>
        <v>3423.1680000000001</v>
      </c>
      <c r="K3018" s="8">
        <f>+G3018*I3018</f>
        <v>3805.5598</v>
      </c>
      <c r="L3018" s="11">
        <f>+K3018-J3018</f>
        <v>382.39179999999988</v>
      </c>
    </row>
    <row r="3019" spans="1:12" x14ac:dyDescent="0.25">
      <c r="A3019" s="6">
        <v>170</v>
      </c>
      <c r="B3019" s="6" t="s">
        <v>103</v>
      </c>
      <c r="C3019" s="6" t="str">
        <f>A3019&amp;B3019</f>
        <v>170IDA AVE</v>
      </c>
      <c r="D3019" s="7">
        <v>215110</v>
      </c>
      <c r="E3019" s="7">
        <v>151340</v>
      </c>
      <c r="F3019" s="8">
        <f>+(D3019-E3019)*0.8*-1</f>
        <v>-51016</v>
      </c>
      <c r="G3019" s="9">
        <f>+F3019+D3019</f>
        <v>164094</v>
      </c>
      <c r="H3019" s="10">
        <v>4.3200000000000002E-2</v>
      </c>
      <c r="I3019" s="10">
        <v>3.8859999999999999E-2</v>
      </c>
      <c r="J3019" s="8">
        <f>+H3019*E3019</f>
        <v>6537.8879999999999</v>
      </c>
      <c r="K3019" s="8">
        <f>+G3019*I3019</f>
        <v>6376.6928399999997</v>
      </c>
      <c r="L3019" s="11">
        <f>+K3019-J3019</f>
        <v>-161.19516000000021</v>
      </c>
    </row>
    <row r="3020" spans="1:12" x14ac:dyDescent="0.25">
      <c r="A3020" s="6">
        <v>170</v>
      </c>
      <c r="B3020" s="6" t="s">
        <v>180</v>
      </c>
      <c r="C3020" s="6" t="str">
        <f>A3020&amp;B3020</f>
        <v>170MARSHALL LANE</v>
      </c>
      <c r="D3020" s="7">
        <v>162470</v>
      </c>
      <c r="E3020" s="7">
        <v>110180</v>
      </c>
      <c r="F3020" s="8">
        <f>+(D3020-E3020)*0.8*-1</f>
        <v>-41832</v>
      </c>
      <c r="G3020" s="9">
        <f>+F3020+D3020</f>
        <v>120638</v>
      </c>
      <c r="H3020" s="10">
        <v>4.3200000000000002E-2</v>
      </c>
      <c r="I3020" s="10">
        <v>3.8859999999999999E-2</v>
      </c>
      <c r="J3020" s="8">
        <f>+H3020*E3020</f>
        <v>4759.7759999999998</v>
      </c>
      <c r="K3020" s="8">
        <f>+G3020*I3020</f>
        <v>4687.9926800000003</v>
      </c>
      <c r="L3020" s="11">
        <f>+K3020-J3020</f>
        <v>-71.783319999999549</v>
      </c>
    </row>
    <row r="3021" spans="1:12" x14ac:dyDescent="0.25">
      <c r="A3021" s="6">
        <v>170</v>
      </c>
      <c r="B3021" s="6" t="s">
        <v>198</v>
      </c>
      <c r="C3021" s="6" t="str">
        <f>A3021&amp;B3021</f>
        <v>170ORANGEWOOD EAST</v>
      </c>
      <c r="D3021" s="7">
        <v>176120</v>
      </c>
      <c r="E3021" s="7">
        <v>96320</v>
      </c>
      <c r="F3021" s="8">
        <f>+(D3021-E3021)*0.8*-1</f>
        <v>-63840</v>
      </c>
      <c r="G3021" s="9">
        <f>+F3021+D3021</f>
        <v>112280</v>
      </c>
      <c r="H3021" s="10">
        <v>4.3200000000000002E-2</v>
      </c>
      <c r="I3021" s="10">
        <v>3.8859999999999999E-2</v>
      </c>
      <c r="J3021" s="8">
        <f>+H3021*E3021</f>
        <v>4161.0240000000003</v>
      </c>
      <c r="K3021" s="8">
        <f>+G3021*I3021</f>
        <v>4363.2007999999996</v>
      </c>
      <c r="L3021" s="11">
        <f>+K3021-J3021</f>
        <v>202.17679999999928</v>
      </c>
    </row>
    <row r="3022" spans="1:12" x14ac:dyDescent="0.25">
      <c r="A3022" s="6">
        <v>170</v>
      </c>
      <c r="B3022" s="6" t="s">
        <v>201</v>
      </c>
      <c r="C3022" s="6" t="str">
        <f>A3022&amp;B3022</f>
        <v>170PARK AVE</v>
      </c>
      <c r="D3022" s="7">
        <v>191590</v>
      </c>
      <c r="E3022" s="7">
        <v>122360</v>
      </c>
      <c r="F3022" s="8">
        <f>+(D3022-E3022)*0.8*-1</f>
        <v>-55384</v>
      </c>
      <c r="G3022" s="9">
        <f>+F3022+D3022</f>
        <v>136206</v>
      </c>
      <c r="H3022" s="10">
        <v>4.3200000000000002E-2</v>
      </c>
      <c r="I3022" s="10">
        <v>3.8859999999999999E-2</v>
      </c>
      <c r="J3022" s="8">
        <f>+H3022*E3022</f>
        <v>5285.9520000000002</v>
      </c>
      <c r="K3022" s="8">
        <f>+G3022*I3022</f>
        <v>5292.9651599999997</v>
      </c>
      <c r="L3022" s="11">
        <f>+K3022-J3022</f>
        <v>7.013159999999516</v>
      </c>
    </row>
    <row r="3023" spans="1:12" x14ac:dyDescent="0.25">
      <c r="A3023" s="6">
        <v>171</v>
      </c>
      <c r="B3023" s="6" t="s">
        <v>49</v>
      </c>
      <c r="C3023" s="6" t="str">
        <f>A3023&amp;B3023</f>
        <v>171DERBY AVE</v>
      </c>
      <c r="D3023" s="7">
        <v>258790</v>
      </c>
      <c r="E3023" s="7">
        <v>160860</v>
      </c>
      <c r="F3023" s="8">
        <f>+(D3023-E3023)*0.8*-1</f>
        <v>-78344</v>
      </c>
      <c r="G3023" s="9">
        <f>+F3023+D3023</f>
        <v>180446</v>
      </c>
      <c r="H3023" s="10">
        <v>4.3200000000000002E-2</v>
      </c>
      <c r="I3023" s="10">
        <v>3.8859999999999999E-2</v>
      </c>
      <c r="J3023" s="8">
        <f>+H3023*E3023</f>
        <v>6949.152</v>
      </c>
      <c r="K3023" s="8">
        <f>+G3023*I3023</f>
        <v>7012.1315599999998</v>
      </c>
      <c r="L3023" s="11">
        <f>+K3023-J3023</f>
        <v>62.979559999999765</v>
      </c>
    </row>
    <row r="3024" spans="1:12" x14ac:dyDescent="0.25">
      <c r="A3024" s="6">
        <v>171</v>
      </c>
      <c r="B3024" s="6" t="s">
        <v>90</v>
      </c>
      <c r="C3024" s="6" t="str">
        <f>A3024&amp;B3024</f>
        <v>171HAWKINS ST</v>
      </c>
      <c r="D3024" s="7">
        <v>280630</v>
      </c>
      <c r="E3024" s="7">
        <v>150920</v>
      </c>
      <c r="F3024" s="8">
        <f>+(D3024-E3024)*0.8*-1</f>
        <v>-103768</v>
      </c>
      <c r="G3024" s="9">
        <f>+F3024+D3024</f>
        <v>176862</v>
      </c>
      <c r="H3024" s="10">
        <v>4.3200000000000002E-2</v>
      </c>
      <c r="I3024" s="10">
        <v>3.8859999999999999E-2</v>
      </c>
      <c r="J3024" s="8">
        <f>+H3024*E3024</f>
        <v>6519.7440000000006</v>
      </c>
      <c r="K3024" s="8">
        <f>+G3024*I3024</f>
        <v>6872.8573200000001</v>
      </c>
      <c r="L3024" s="11">
        <f>+K3024-J3024</f>
        <v>353.11331999999948</v>
      </c>
    </row>
    <row r="3025" spans="1:12" x14ac:dyDescent="0.25">
      <c r="A3025" s="6">
        <v>171</v>
      </c>
      <c r="B3025" s="6" t="s">
        <v>91</v>
      </c>
      <c r="C3025" s="6" t="str">
        <f>A3025&amp;B3025</f>
        <v>171HAWTHORNE AVE</v>
      </c>
      <c r="D3025" s="7">
        <v>279860</v>
      </c>
      <c r="E3025" s="7">
        <v>165060</v>
      </c>
      <c r="F3025" s="8">
        <f>+(D3025-E3025)*0.8*-1</f>
        <v>-91840</v>
      </c>
      <c r="G3025" s="9">
        <f>+F3025+D3025</f>
        <v>188020</v>
      </c>
      <c r="H3025" s="10">
        <v>4.3200000000000002E-2</v>
      </c>
      <c r="I3025" s="10">
        <v>3.8859999999999999E-2</v>
      </c>
      <c r="J3025" s="8">
        <f>+H3025*E3025</f>
        <v>7130.5920000000006</v>
      </c>
      <c r="K3025" s="8">
        <f>+G3025*I3025</f>
        <v>7306.4571999999998</v>
      </c>
      <c r="L3025" s="11">
        <f>+K3025-J3025</f>
        <v>175.86519999999928</v>
      </c>
    </row>
    <row r="3026" spans="1:12" x14ac:dyDescent="0.25">
      <c r="A3026" s="6">
        <v>171</v>
      </c>
      <c r="B3026" s="6" t="s">
        <v>103</v>
      </c>
      <c r="C3026" s="6" t="str">
        <f>A3026&amp;B3026</f>
        <v>171IDA AVE</v>
      </c>
      <c r="D3026" s="7">
        <v>229250</v>
      </c>
      <c r="E3026" s="7">
        <v>158270</v>
      </c>
      <c r="F3026" s="8">
        <f>+(D3026-E3026)*0.8*-1</f>
        <v>-56784</v>
      </c>
      <c r="G3026" s="9">
        <f>+F3026+D3026</f>
        <v>172466</v>
      </c>
      <c r="H3026" s="10">
        <v>4.3200000000000002E-2</v>
      </c>
      <c r="I3026" s="10">
        <v>3.8859999999999999E-2</v>
      </c>
      <c r="J3026" s="8">
        <f>+H3026*E3026</f>
        <v>6837.2640000000001</v>
      </c>
      <c r="K3026" s="8">
        <f>+G3026*I3026</f>
        <v>6702.0287600000001</v>
      </c>
      <c r="L3026" s="11">
        <f>+K3026-J3026</f>
        <v>-135.23523999999998</v>
      </c>
    </row>
    <row r="3027" spans="1:12" x14ac:dyDescent="0.25">
      <c r="A3027" s="6">
        <v>171</v>
      </c>
      <c r="B3027" s="6" t="s">
        <v>189</v>
      </c>
      <c r="C3027" s="6" t="str">
        <f>A3027&amp;B3027</f>
        <v>171MT PLEASANT ST</v>
      </c>
      <c r="D3027" s="7">
        <v>173180</v>
      </c>
      <c r="E3027" s="7">
        <v>125090</v>
      </c>
      <c r="F3027" s="8">
        <f>+(D3027-E3027)*0.8*-1</f>
        <v>-38472</v>
      </c>
      <c r="G3027" s="9">
        <f>+F3027+D3027</f>
        <v>134708</v>
      </c>
      <c r="H3027" s="10">
        <v>4.3200000000000002E-2</v>
      </c>
      <c r="I3027" s="10">
        <v>3.8859999999999999E-2</v>
      </c>
      <c r="J3027" s="8">
        <f>+H3027*E3027</f>
        <v>5403.8879999999999</v>
      </c>
      <c r="K3027" s="8">
        <f>+G3027*I3027</f>
        <v>5234.75288</v>
      </c>
      <c r="L3027" s="11">
        <f>+K3027-J3027</f>
        <v>-169.13511999999992</v>
      </c>
    </row>
    <row r="3028" spans="1:12" x14ac:dyDescent="0.25">
      <c r="A3028" s="6">
        <v>171</v>
      </c>
      <c r="B3028" s="6" t="s">
        <v>198</v>
      </c>
      <c r="C3028" s="6" t="str">
        <f>A3028&amp;B3028</f>
        <v>171ORANGEWOOD EAST</v>
      </c>
      <c r="D3028" s="7">
        <v>206920</v>
      </c>
      <c r="E3028" s="7">
        <v>125580</v>
      </c>
      <c r="F3028" s="8">
        <f>+(D3028-E3028)*0.8*-1</f>
        <v>-65072</v>
      </c>
      <c r="G3028" s="9">
        <f>+F3028+D3028</f>
        <v>141848</v>
      </c>
      <c r="H3028" s="10">
        <v>4.3200000000000002E-2</v>
      </c>
      <c r="I3028" s="10">
        <v>3.8859999999999999E-2</v>
      </c>
      <c r="J3028" s="8">
        <f>+H3028*E3028</f>
        <v>5425.0560000000005</v>
      </c>
      <c r="K3028" s="8">
        <f>+G3028*I3028</f>
        <v>5512.2132799999999</v>
      </c>
      <c r="L3028" s="11">
        <f>+K3028-J3028</f>
        <v>87.157279999999446</v>
      </c>
    </row>
    <row r="3029" spans="1:12" x14ac:dyDescent="0.25">
      <c r="A3029" s="6">
        <v>172</v>
      </c>
      <c r="B3029" s="6" t="s">
        <v>66</v>
      </c>
      <c r="C3029" s="6" t="str">
        <f>A3029&amp;B3029</f>
        <v>172EMMETT AVE</v>
      </c>
      <c r="D3029" s="7">
        <v>184170</v>
      </c>
      <c r="E3029" s="7">
        <v>127680</v>
      </c>
      <c r="F3029" s="8">
        <f>+(D3029-E3029)*0.8*-1</f>
        <v>-45192</v>
      </c>
      <c r="G3029" s="9">
        <f>+F3029+D3029</f>
        <v>138978</v>
      </c>
      <c r="H3029" s="10">
        <v>4.3200000000000002E-2</v>
      </c>
      <c r="I3029" s="10">
        <v>3.8859999999999999E-2</v>
      </c>
      <c r="J3029" s="8">
        <f>+H3029*E3029</f>
        <v>5515.7759999999998</v>
      </c>
      <c r="K3029" s="8">
        <f>+G3029*I3029</f>
        <v>5400.6850800000002</v>
      </c>
      <c r="L3029" s="11">
        <f>+K3029-J3029</f>
        <v>-115.09091999999964</v>
      </c>
    </row>
    <row r="3030" spans="1:12" x14ac:dyDescent="0.25">
      <c r="A3030" s="6">
        <v>172</v>
      </c>
      <c r="B3030" s="6" t="s">
        <v>90</v>
      </c>
      <c r="C3030" s="6" t="str">
        <f>A3030&amp;B3030</f>
        <v>172HAWKINS ST</v>
      </c>
      <c r="D3030" s="7">
        <v>322420</v>
      </c>
      <c r="E3030" s="7">
        <v>157850</v>
      </c>
      <c r="F3030" s="8">
        <f>+(D3030-E3030)*0.8*-1</f>
        <v>-131656</v>
      </c>
      <c r="G3030" s="9">
        <f>+F3030+D3030</f>
        <v>190764</v>
      </c>
      <c r="H3030" s="10">
        <v>4.3200000000000002E-2</v>
      </c>
      <c r="I3030" s="10">
        <v>3.8859999999999999E-2</v>
      </c>
      <c r="J3030" s="8">
        <f>+H3030*E3030</f>
        <v>6819.1200000000008</v>
      </c>
      <c r="K3030" s="8">
        <f>+G3030*I3030</f>
        <v>7413.0890399999998</v>
      </c>
      <c r="L3030" s="11">
        <f>+K3030-J3030</f>
        <v>593.96903999999904</v>
      </c>
    </row>
    <row r="3031" spans="1:12" x14ac:dyDescent="0.25">
      <c r="A3031" s="6">
        <v>172</v>
      </c>
      <c r="B3031" s="6" t="s">
        <v>91</v>
      </c>
      <c r="C3031" s="6" t="str">
        <f>A3031&amp;B3031</f>
        <v>172HAWTHORNE AVE</v>
      </c>
      <c r="D3031" s="7">
        <v>287560</v>
      </c>
      <c r="E3031" s="7">
        <v>209720</v>
      </c>
      <c r="F3031" s="8">
        <f>+(D3031-E3031)*0.8*-1</f>
        <v>-62272</v>
      </c>
      <c r="G3031" s="9">
        <f>+F3031+D3031</f>
        <v>225288</v>
      </c>
      <c r="H3031" s="10">
        <v>4.3200000000000002E-2</v>
      </c>
      <c r="I3031" s="10">
        <v>3.8859999999999999E-2</v>
      </c>
      <c r="J3031" s="8">
        <f>+H3031*E3031</f>
        <v>9059.9040000000005</v>
      </c>
      <c r="K3031" s="8">
        <f>+G3031*I3031</f>
        <v>8754.6916799999999</v>
      </c>
      <c r="L3031" s="11">
        <f>+K3031-J3031</f>
        <v>-305.21232000000055</v>
      </c>
    </row>
    <row r="3032" spans="1:12" x14ac:dyDescent="0.25">
      <c r="A3032" s="6">
        <v>172</v>
      </c>
      <c r="B3032" s="6" t="s">
        <v>198</v>
      </c>
      <c r="C3032" s="6" t="str">
        <f>A3032&amp;B3032</f>
        <v>172ORANGEWOOD EAST</v>
      </c>
      <c r="D3032" s="7">
        <v>190540</v>
      </c>
      <c r="E3032" s="7">
        <v>102970</v>
      </c>
      <c r="F3032" s="8">
        <f>+(D3032-E3032)*0.8*-1</f>
        <v>-70056</v>
      </c>
      <c r="G3032" s="9">
        <f>+F3032+D3032</f>
        <v>120484</v>
      </c>
      <c r="H3032" s="10">
        <v>4.3200000000000002E-2</v>
      </c>
      <c r="I3032" s="10">
        <v>3.8859999999999999E-2</v>
      </c>
      <c r="J3032" s="8">
        <f>+H3032*E3032</f>
        <v>4448.3040000000001</v>
      </c>
      <c r="K3032" s="8">
        <f>+G3032*I3032</f>
        <v>4682.0082400000001</v>
      </c>
      <c r="L3032" s="11">
        <f>+K3032-J3032</f>
        <v>233.70424000000003</v>
      </c>
    </row>
    <row r="3033" spans="1:12" x14ac:dyDescent="0.25">
      <c r="A3033" s="6">
        <v>172</v>
      </c>
      <c r="B3033" s="6" t="s">
        <v>226</v>
      </c>
      <c r="C3033" s="6" t="str">
        <f>A3033&amp;B3033</f>
        <v>172SMITH ST</v>
      </c>
      <c r="D3033" s="7">
        <v>264390</v>
      </c>
      <c r="E3033" s="7">
        <v>128310</v>
      </c>
      <c r="F3033" s="8">
        <f>+(D3033-E3033)*0.8*-1</f>
        <v>-108864</v>
      </c>
      <c r="G3033" s="9">
        <f>+F3033+D3033</f>
        <v>155526</v>
      </c>
      <c r="H3033" s="10">
        <v>4.3200000000000002E-2</v>
      </c>
      <c r="I3033" s="10">
        <v>3.8859999999999999E-2</v>
      </c>
      <c r="J3033" s="8">
        <f>+H3033*E3033</f>
        <v>5542.9920000000002</v>
      </c>
      <c r="K3033" s="8">
        <f>+G3033*I3033</f>
        <v>6043.7403599999998</v>
      </c>
      <c r="L3033" s="11">
        <f>+K3033-J3033</f>
        <v>500.74835999999959</v>
      </c>
    </row>
    <row r="3034" spans="1:12" x14ac:dyDescent="0.25">
      <c r="A3034" s="6">
        <v>173</v>
      </c>
      <c r="B3034" s="6" t="s">
        <v>64</v>
      </c>
      <c r="C3034" s="6" t="str">
        <f>A3034&amp;B3034</f>
        <v>173ELIZABETH ST</v>
      </c>
      <c r="D3034" s="7">
        <v>269710</v>
      </c>
      <c r="E3034" s="7">
        <v>142240</v>
      </c>
      <c r="F3034" s="8">
        <f>+(D3034-E3034)*0.8*-1</f>
        <v>-101976</v>
      </c>
      <c r="G3034" s="9">
        <f>+F3034+D3034</f>
        <v>167734</v>
      </c>
      <c r="H3034" s="10">
        <v>4.3200000000000002E-2</v>
      </c>
      <c r="I3034" s="10">
        <v>3.8859999999999999E-2</v>
      </c>
      <c r="J3034" s="8">
        <f>+H3034*E3034</f>
        <v>6144.768</v>
      </c>
      <c r="K3034" s="8">
        <f>+G3034*I3034</f>
        <v>6518.1432399999994</v>
      </c>
      <c r="L3034" s="11">
        <f>+K3034-J3034</f>
        <v>373.37523999999939</v>
      </c>
    </row>
    <row r="3035" spans="1:12" x14ac:dyDescent="0.25">
      <c r="A3035" s="6">
        <v>173</v>
      </c>
      <c r="B3035" s="6" t="s">
        <v>88</v>
      </c>
      <c r="C3035" s="6" t="str">
        <f>A3035&amp;B3035</f>
        <v>173HAROLD AVE</v>
      </c>
      <c r="D3035" s="7">
        <v>204610</v>
      </c>
      <c r="E3035" s="7">
        <v>143430</v>
      </c>
      <c r="F3035" s="8">
        <f>+(D3035-E3035)*0.8*-1</f>
        <v>-48944</v>
      </c>
      <c r="G3035" s="9">
        <f>+F3035+D3035</f>
        <v>155666</v>
      </c>
      <c r="H3035" s="10">
        <v>4.3200000000000002E-2</v>
      </c>
      <c r="I3035" s="10">
        <v>3.8859999999999999E-2</v>
      </c>
      <c r="J3035" s="8">
        <f>+H3035*E3035</f>
        <v>6196.1760000000004</v>
      </c>
      <c r="K3035" s="8">
        <f>+G3035*I3035</f>
        <v>6049.1807600000002</v>
      </c>
      <c r="L3035" s="11">
        <f>+K3035-J3035</f>
        <v>-146.99524000000019</v>
      </c>
    </row>
    <row r="3036" spans="1:12" x14ac:dyDescent="0.25">
      <c r="A3036" s="6">
        <v>173</v>
      </c>
      <c r="B3036" s="6" t="s">
        <v>91</v>
      </c>
      <c r="C3036" s="6" t="str">
        <f>A3036&amp;B3036</f>
        <v>173HAWTHORNE AVE</v>
      </c>
      <c r="D3036" s="7">
        <v>275310</v>
      </c>
      <c r="E3036" s="7">
        <v>158130</v>
      </c>
      <c r="F3036" s="8">
        <f>+(D3036-E3036)*0.8*-1</f>
        <v>-93744</v>
      </c>
      <c r="G3036" s="9">
        <f>+F3036+D3036</f>
        <v>181566</v>
      </c>
      <c r="H3036" s="10">
        <v>4.3200000000000002E-2</v>
      </c>
      <c r="I3036" s="10">
        <v>3.8859999999999999E-2</v>
      </c>
      <c r="J3036" s="8">
        <f>+H3036*E3036</f>
        <v>6831.2160000000003</v>
      </c>
      <c r="K3036" s="8">
        <f>+G3036*I3036</f>
        <v>7055.6547599999994</v>
      </c>
      <c r="L3036" s="11">
        <f>+K3036-J3036</f>
        <v>224.43875999999909</v>
      </c>
    </row>
    <row r="3037" spans="1:12" x14ac:dyDescent="0.25">
      <c r="A3037" s="6">
        <v>173</v>
      </c>
      <c r="B3037" s="6" t="s">
        <v>198</v>
      </c>
      <c r="C3037" s="6" t="str">
        <f>A3037&amp;B3037</f>
        <v>173ORANGEWOOD EAST</v>
      </c>
      <c r="D3037" s="7">
        <v>206920</v>
      </c>
      <c r="E3037" s="7">
        <v>125580</v>
      </c>
      <c r="F3037" s="8">
        <f>+(D3037-E3037)*0.8*-1</f>
        <v>-65072</v>
      </c>
      <c r="G3037" s="9">
        <f>+F3037+D3037</f>
        <v>141848</v>
      </c>
      <c r="H3037" s="10">
        <v>4.3200000000000002E-2</v>
      </c>
      <c r="I3037" s="10">
        <v>3.8859999999999999E-2</v>
      </c>
      <c r="J3037" s="8">
        <f>+H3037*E3037</f>
        <v>5425.0560000000005</v>
      </c>
      <c r="K3037" s="8">
        <f>+G3037*I3037</f>
        <v>5512.2132799999999</v>
      </c>
      <c r="L3037" s="11">
        <f>+K3037-J3037</f>
        <v>87.157279999999446</v>
      </c>
    </row>
    <row r="3038" spans="1:12" x14ac:dyDescent="0.25">
      <c r="A3038" s="6">
        <v>173</v>
      </c>
      <c r="B3038" s="6" t="s">
        <v>201</v>
      </c>
      <c r="C3038" s="6" t="str">
        <f>A3038&amp;B3038</f>
        <v>173PARK AVE</v>
      </c>
      <c r="D3038" s="7">
        <v>199430</v>
      </c>
      <c r="E3038" s="7">
        <v>133210</v>
      </c>
      <c r="F3038" s="8">
        <f>+(D3038-E3038)*0.8*-1</f>
        <v>-52976</v>
      </c>
      <c r="G3038" s="9">
        <f>+F3038+D3038</f>
        <v>146454</v>
      </c>
      <c r="H3038" s="10">
        <v>4.3200000000000002E-2</v>
      </c>
      <c r="I3038" s="10">
        <v>3.8859999999999999E-2</v>
      </c>
      <c r="J3038" s="8">
        <f>+H3038*E3038</f>
        <v>5754.6720000000005</v>
      </c>
      <c r="K3038" s="8">
        <f>+G3038*I3038</f>
        <v>5691.20244</v>
      </c>
      <c r="L3038" s="11">
        <f>+K3038-J3038</f>
        <v>-63.469560000000456</v>
      </c>
    </row>
    <row r="3039" spans="1:12" x14ac:dyDescent="0.25">
      <c r="A3039" s="6">
        <v>173</v>
      </c>
      <c r="B3039" s="6" t="s">
        <v>217</v>
      </c>
      <c r="C3039" s="6" t="str">
        <f>A3039&amp;B3039</f>
        <v>173SENTINEL HILL RD</v>
      </c>
      <c r="D3039" s="7">
        <v>272930</v>
      </c>
      <c r="E3039" s="7">
        <v>133910</v>
      </c>
      <c r="F3039" s="8">
        <f>+(D3039-E3039)*0.8*-1</f>
        <v>-111216</v>
      </c>
      <c r="G3039" s="9">
        <f>+F3039+D3039</f>
        <v>161714</v>
      </c>
      <c r="H3039" s="10">
        <v>4.3200000000000002E-2</v>
      </c>
      <c r="I3039" s="10">
        <v>3.8859999999999999E-2</v>
      </c>
      <c r="J3039" s="8">
        <f>+H3039*E3039</f>
        <v>5784.9120000000003</v>
      </c>
      <c r="K3039" s="8">
        <f>+G3039*I3039</f>
        <v>6284.20604</v>
      </c>
      <c r="L3039" s="11">
        <f>+K3039-J3039</f>
        <v>499.29403999999977</v>
      </c>
    </row>
    <row r="3040" spans="1:12" ht="15.75" thickBot="1" x14ac:dyDescent="0.3">
      <c r="A3040" s="6">
        <v>173</v>
      </c>
      <c r="B3040" s="6" t="s">
        <v>226</v>
      </c>
      <c r="C3040" s="6" t="str">
        <f>A3040&amp;B3040</f>
        <v>173SMITH ST</v>
      </c>
      <c r="D3040" s="7">
        <v>317240</v>
      </c>
      <c r="E3040" s="7">
        <v>181790</v>
      </c>
      <c r="F3040" s="8">
        <f>+(D3040-E3040)*0.8*-1</f>
        <v>-108360</v>
      </c>
      <c r="G3040" s="9">
        <f>+F3040+D3040</f>
        <v>208880</v>
      </c>
      <c r="H3040" s="10">
        <v>4.3200000000000002E-2</v>
      </c>
      <c r="I3040" s="10">
        <v>3.8859999999999999E-2</v>
      </c>
      <c r="J3040" s="8">
        <f>+H3040*E3040</f>
        <v>7853.3280000000004</v>
      </c>
      <c r="K3040" s="8">
        <f>+G3040*I3040</f>
        <v>8117.0767999999998</v>
      </c>
      <c r="L3040" s="11">
        <f>+K3040-J3040</f>
        <v>263.74879999999939</v>
      </c>
    </row>
    <row r="3041" spans="1:12" x14ac:dyDescent="0.25">
      <c r="A3041" s="14">
        <v>174</v>
      </c>
      <c r="B3041" s="14" t="s">
        <v>64</v>
      </c>
      <c r="C3041" s="6" t="str">
        <f>A3041&amp;B3041</f>
        <v>174ELIZABETH ST</v>
      </c>
      <c r="D3041" s="15">
        <v>287140</v>
      </c>
      <c r="E3041" s="15">
        <v>151410</v>
      </c>
      <c r="F3041" s="8">
        <f>+(D3041-E3041)*0.8*-1</f>
        <v>-108584</v>
      </c>
      <c r="G3041" s="9">
        <f>+F3041+D3041</f>
        <v>178556</v>
      </c>
      <c r="H3041" s="10">
        <v>4.3200000000000002E-2</v>
      </c>
      <c r="I3041" s="10">
        <v>3.8859999999999999E-2</v>
      </c>
      <c r="J3041" s="8">
        <f>+H3041*E3041</f>
        <v>6540.9120000000003</v>
      </c>
      <c r="K3041" s="8">
        <f>+G3041*I3041</f>
        <v>6938.6861600000002</v>
      </c>
      <c r="L3041" s="11">
        <f>+K3041-J3041</f>
        <v>397.77415999999994</v>
      </c>
    </row>
    <row r="3042" spans="1:12" ht="15.75" thickBot="1" x14ac:dyDescent="0.3">
      <c r="A3042" s="16">
        <v>174</v>
      </c>
      <c r="B3042" s="16" t="s">
        <v>198</v>
      </c>
      <c r="C3042" s="6" t="str">
        <f>A3042&amp;B3042</f>
        <v>174ORANGEWOOD EAST</v>
      </c>
      <c r="D3042" s="17">
        <v>185640</v>
      </c>
      <c r="E3042" s="17">
        <v>112140</v>
      </c>
      <c r="F3042" s="8">
        <f>+(D3042-E3042)*0.8*-1</f>
        <v>-58800</v>
      </c>
      <c r="G3042" s="9">
        <f>+F3042+D3042</f>
        <v>126840</v>
      </c>
      <c r="H3042" s="10">
        <v>4.3200000000000002E-2</v>
      </c>
      <c r="I3042" s="10">
        <v>3.8859999999999999E-2</v>
      </c>
      <c r="J3042" s="8">
        <f>+H3042*E3042</f>
        <v>4844.4480000000003</v>
      </c>
      <c r="K3042" s="8">
        <f>+G3042*I3042</f>
        <v>4929.0023999999994</v>
      </c>
      <c r="L3042" s="11">
        <f>+K3042-J3042</f>
        <v>84.554399999999077</v>
      </c>
    </row>
    <row r="3043" spans="1:12" x14ac:dyDescent="0.25">
      <c r="A3043" s="6">
        <v>174</v>
      </c>
      <c r="B3043" s="6" t="s">
        <v>201</v>
      </c>
      <c r="C3043" s="6" t="str">
        <f>A3043&amp;B3043</f>
        <v>174PARK AVE</v>
      </c>
      <c r="D3043" s="7">
        <v>178290</v>
      </c>
      <c r="E3043" s="7">
        <v>116970</v>
      </c>
      <c r="F3043" s="8">
        <f>+(D3043-E3043)*0.8*-1</f>
        <v>-49056</v>
      </c>
      <c r="G3043" s="9">
        <f>+F3043+D3043</f>
        <v>129234</v>
      </c>
      <c r="H3043" s="10">
        <v>4.3200000000000002E-2</v>
      </c>
      <c r="I3043" s="10">
        <v>3.8859999999999999E-2</v>
      </c>
      <c r="J3043" s="8">
        <f>+H3043*E3043</f>
        <v>5053.1040000000003</v>
      </c>
      <c r="K3043" s="8">
        <f>+G3043*I3043</f>
        <v>5022.0332399999998</v>
      </c>
      <c r="L3043" s="11">
        <f>+K3043-J3043</f>
        <v>-31.070760000000519</v>
      </c>
    </row>
    <row r="3044" spans="1:12" x14ac:dyDescent="0.25">
      <c r="A3044" s="6">
        <v>175</v>
      </c>
      <c r="B3044" s="6" t="s">
        <v>24</v>
      </c>
      <c r="C3044" s="6" t="str">
        <f>A3044&amp;B3044</f>
        <v>175CAROLINE ST</v>
      </c>
      <c r="D3044" s="7">
        <v>400750</v>
      </c>
      <c r="E3044" s="7">
        <v>215530</v>
      </c>
      <c r="F3044" s="8">
        <f>+(D3044-E3044)*0.8*-1</f>
        <v>-148176</v>
      </c>
      <c r="G3044" s="9">
        <f>+F3044+D3044</f>
        <v>252574</v>
      </c>
      <c r="H3044" s="10">
        <v>4.3200000000000002E-2</v>
      </c>
      <c r="I3044" s="10">
        <v>3.8859999999999999E-2</v>
      </c>
      <c r="J3044" s="8">
        <f>+H3044*E3044</f>
        <v>9310.8960000000006</v>
      </c>
      <c r="K3044" s="8">
        <f>+G3044*I3044</f>
        <v>9815.0256399999998</v>
      </c>
      <c r="L3044" s="11">
        <f>+K3044-J3044</f>
        <v>504.1296399999992</v>
      </c>
    </row>
    <row r="3045" spans="1:12" x14ac:dyDescent="0.25">
      <c r="A3045" s="6">
        <v>175</v>
      </c>
      <c r="B3045" s="6" t="s">
        <v>198</v>
      </c>
      <c r="C3045" s="6" t="str">
        <f>A3045&amp;B3045</f>
        <v>175ORANGEWOOD EAST</v>
      </c>
      <c r="D3045" s="7">
        <v>191240</v>
      </c>
      <c r="E3045" s="7">
        <v>107030</v>
      </c>
      <c r="F3045" s="8">
        <f>+(D3045-E3045)*0.8*-1</f>
        <v>-67368</v>
      </c>
      <c r="G3045" s="9">
        <f>+F3045+D3045</f>
        <v>123872</v>
      </c>
      <c r="H3045" s="10">
        <v>4.3200000000000002E-2</v>
      </c>
      <c r="I3045" s="10">
        <v>3.8859999999999999E-2</v>
      </c>
      <c r="J3045" s="8">
        <f>+H3045*E3045</f>
        <v>4623.6959999999999</v>
      </c>
      <c r="K3045" s="8">
        <f>+G3045*I3045</f>
        <v>4813.6659199999995</v>
      </c>
      <c r="L3045" s="11">
        <f>+K3045-J3045</f>
        <v>189.96991999999955</v>
      </c>
    </row>
    <row r="3046" spans="1:12" x14ac:dyDescent="0.25">
      <c r="A3046" s="6">
        <v>176</v>
      </c>
      <c r="B3046" s="6" t="s">
        <v>49</v>
      </c>
      <c r="C3046" s="6" t="str">
        <f>A3046&amp;B3046</f>
        <v>176DERBY AVE</v>
      </c>
      <c r="D3046" s="7">
        <v>266700</v>
      </c>
      <c r="E3046" s="7">
        <v>159810</v>
      </c>
      <c r="F3046" s="8">
        <f>+(D3046-E3046)*0.8*-1</f>
        <v>-85512</v>
      </c>
      <c r="G3046" s="9">
        <f>+F3046+D3046</f>
        <v>181188</v>
      </c>
      <c r="H3046" s="10">
        <v>4.3200000000000002E-2</v>
      </c>
      <c r="I3046" s="10">
        <v>3.8859999999999999E-2</v>
      </c>
      <c r="J3046" s="8">
        <f>+H3046*E3046</f>
        <v>6903.7920000000004</v>
      </c>
      <c r="K3046" s="8">
        <f>+G3046*I3046</f>
        <v>7040.9656799999993</v>
      </c>
      <c r="L3046" s="11">
        <f>+K3046-J3046</f>
        <v>137.17367999999897</v>
      </c>
    </row>
    <row r="3047" spans="1:12" x14ac:dyDescent="0.25">
      <c r="A3047" s="12">
        <v>176</v>
      </c>
      <c r="B3047" s="12" t="s">
        <v>90</v>
      </c>
      <c r="C3047" s="6" t="str">
        <f>A3047&amp;B3047</f>
        <v>176HAWKINS ST</v>
      </c>
      <c r="D3047" s="13">
        <v>211820</v>
      </c>
      <c r="E3047" s="13">
        <v>104860</v>
      </c>
      <c r="F3047" s="8">
        <f>+(D3047-E3047)*0.8*-1</f>
        <v>-85568</v>
      </c>
      <c r="G3047" s="9">
        <f>+F3047+D3047</f>
        <v>126252</v>
      </c>
      <c r="H3047" s="10">
        <v>4.3200000000000002E-2</v>
      </c>
      <c r="I3047" s="10">
        <v>3.8859999999999999E-2</v>
      </c>
      <c r="J3047" s="8">
        <f>+H3047*E3047</f>
        <v>4529.9520000000002</v>
      </c>
      <c r="K3047" s="8">
        <f>+G3047*I3047</f>
        <v>4906.15272</v>
      </c>
      <c r="L3047" s="11">
        <f>+K3047-J3047</f>
        <v>376.20071999999982</v>
      </c>
    </row>
    <row r="3048" spans="1:12" x14ac:dyDescent="0.25">
      <c r="A3048" s="6">
        <v>176</v>
      </c>
      <c r="B3048" s="6" t="s">
        <v>180</v>
      </c>
      <c r="C3048" s="6" t="str">
        <f>A3048&amp;B3048</f>
        <v>176MARSHALL LANE</v>
      </c>
      <c r="D3048" s="7">
        <v>164360</v>
      </c>
      <c r="E3048" s="7">
        <v>100170</v>
      </c>
      <c r="F3048" s="8">
        <f>+(D3048-E3048)*0.8*-1</f>
        <v>-51352</v>
      </c>
      <c r="G3048" s="9">
        <f>+F3048+D3048</f>
        <v>113008</v>
      </c>
      <c r="H3048" s="10">
        <v>4.3200000000000002E-2</v>
      </c>
      <c r="I3048" s="10">
        <v>3.8859999999999999E-2</v>
      </c>
      <c r="J3048" s="8">
        <f>+H3048*E3048</f>
        <v>4327.3440000000001</v>
      </c>
      <c r="K3048" s="8">
        <f>+G3048*I3048</f>
        <v>4391.4908800000003</v>
      </c>
      <c r="L3048" s="11">
        <f>+K3048-J3048</f>
        <v>64.146880000000237</v>
      </c>
    </row>
    <row r="3049" spans="1:12" x14ac:dyDescent="0.25">
      <c r="A3049" s="6">
        <v>176</v>
      </c>
      <c r="B3049" s="6" t="s">
        <v>185</v>
      </c>
      <c r="C3049" s="6" t="str">
        <f>A3049&amp;B3049</f>
        <v>176MINERVA ST</v>
      </c>
      <c r="D3049" s="7">
        <v>292040</v>
      </c>
      <c r="E3049" s="7">
        <v>156730</v>
      </c>
      <c r="F3049" s="8">
        <f>+(D3049-E3049)*0.8*-1</f>
        <v>-108248</v>
      </c>
      <c r="G3049" s="9">
        <f>+F3049+D3049</f>
        <v>183792</v>
      </c>
      <c r="H3049" s="10">
        <v>4.3200000000000002E-2</v>
      </c>
      <c r="I3049" s="10">
        <v>3.8859999999999999E-2</v>
      </c>
      <c r="J3049" s="8">
        <f>+H3049*E3049</f>
        <v>6770.7360000000008</v>
      </c>
      <c r="K3049" s="8">
        <f>+G3049*I3049</f>
        <v>7142.1571199999998</v>
      </c>
      <c r="L3049" s="11">
        <f>+K3049-J3049</f>
        <v>371.42111999999906</v>
      </c>
    </row>
    <row r="3050" spans="1:12" x14ac:dyDescent="0.25">
      <c r="A3050" s="6">
        <v>176</v>
      </c>
      <c r="B3050" s="6" t="s">
        <v>190</v>
      </c>
      <c r="C3050" s="6" t="str">
        <f>A3050&amp;B3050</f>
        <v>176NEW HAVEN AVE</v>
      </c>
      <c r="D3050" s="7">
        <v>195440</v>
      </c>
      <c r="E3050" s="7">
        <v>126980</v>
      </c>
      <c r="F3050" s="8">
        <f>+(D3050-E3050)*0.8*-1</f>
        <v>-54768</v>
      </c>
      <c r="G3050" s="9">
        <f>+F3050+D3050</f>
        <v>140672</v>
      </c>
      <c r="H3050" s="10">
        <v>4.3200000000000002E-2</v>
      </c>
      <c r="I3050" s="10">
        <v>3.8859999999999999E-2</v>
      </c>
      <c r="J3050" s="8">
        <f>+H3050*E3050</f>
        <v>5485.5360000000001</v>
      </c>
      <c r="K3050" s="8">
        <f>+G3050*I3050</f>
        <v>5466.5139199999994</v>
      </c>
      <c r="L3050" s="11">
        <f>+K3050-J3050</f>
        <v>-19.022080000000642</v>
      </c>
    </row>
    <row r="3051" spans="1:12" x14ac:dyDescent="0.25">
      <c r="A3051" s="6">
        <v>176</v>
      </c>
      <c r="B3051" s="6" t="s">
        <v>198</v>
      </c>
      <c r="C3051" s="6" t="str">
        <f>A3051&amp;B3051</f>
        <v>176ORANGEWOOD EAST</v>
      </c>
      <c r="D3051" s="7">
        <v>196490</v>
      </c>
      <c r="E3051" s="7">
        <v>116480</v>
      </c>
      <c r="F3051" s="8">
        <f>+(D3051-E3051)*0.8*-1</f>
        <v>-64008</v>
      </c>
      <c r="G3051" s="9">
        <f>+F3051+D3051</f>
        <v>132482</v>
      </c>
      <c r="H3051" s="10">
        <v>4.3200000000000002E-2</v>
      </c>
      <c r="I3051" s="10">
        <v>3.8859999999999999E-2</v>
      </c>
      <c r="J3051" s="8">
        <f>+H3051*E3051</f>
        <v>5031.9360000000006</v>
      </c>
      <c r="K3051" s="8">
        <f>+G3051*I3051</f>
        <v>5148.2505199999996</v>
      </c>
      <c r="L3051" s="11">
        <f>+K3051-J3051</f>
        <v>116.31451999999899</v>
      </c>
    </row>
    <row r="3052" spans="1:12" x14ac:dyDescent="0.25">
      <c r="A3052" s="6">
        <v>176</v>
      </c>
      <c r="B3052" s="6" t="s">
        <v>217</v>
      </c>
      <c r="C3052" s="6" t="str">
        <f>A3052&amp;B3052</f>
        <v>176SENTINEL HILL RD</v>
      </c>
      <c r="D3052" s="7">
        <v>224490</v>
      </c>
      <c r="E3052" s="7">
        <v>166740</v>
      </c>
      <c r="F3052" s="8">
        <f>+(D3052-E3052)*0.8*-1</f>
        <v>-46200</v>
      </c>
      <c r="G3052" s="9">
        <f>+F3052+D3052</f>
        <v>178290</v>
      </c>
      <c r="H3052" s="10">
        <v>4.3200000000000002E-2</v>
      </c>
      <c r="I3052" s="10">
        <v>3.8859999999999999E-2</v>
      </c>
      <c r="J3052" s="8">
        <f>+H3052*E3052</f>
        <v>7203.1680000000006</v>
      </c>
      <c r="K3052" s="8">
        <f>+G3052*I3052</f>
        <v>6928.3494000000001</v>
      </c>
      <c r="L3052" s="11">
        <f>+K3052-J3052</f>
        <v>-274.81860000000052</v>
      </c>
    </row>
    <row r="3053" spans="1:12" x14ac:dyDescent="0.25">
      <c r="A3053" s="6">
        <v>176</v>
      </c>
      <c r="B3053" s="6" t="s">
        <v>226</v>
      </c>
      <c r="C3053" s="6" t="str">
        <f>A3053&amp;B3053</f>
        <v>176SMITH ST</v>
      </c>
      <c r="D3053" s="7">
        <v>187810</v>
      </c>
      <c r="E3053" s="7">
        <v>120610</v>
      </c>
      <c r="F3053" s="8">
        <f>+(D3053-E3053)*0.8*-1</f>
        <v>-53760</v>
      </c>
      <c r="G3053" s="9">
        <f>+F3053+D3053</f>
        <v>134050</v>
      </c>
      <c r="H3053" s="10">
        <v>4.3200000000000002E-2</v>
      </c>
      <c r="I3053" s="10">
        <v>3.8859999999999999E-2</v>
      </c>
      <c r="J3053" s="8">
        <f>+H3053*E3053</f>
        <v>5210.3519999999999</v>
      </c>
      <c r="K3053" s="8">
        <f>+G3053*I3053</f>
        <v>5209.183</v>
      </c>
      <c r="L3053" s="11">
        <f>+K3053-J3053</f>
        <v>-1.168999999999869</v>
      </c>
    </row>
    <row r="3054" spans="1:12" x14ac:dyDescent="0.25">
      <c r="A3054" s="6">
        <v>177</v>
      </c>
      <c r="B3054" s="6" t="s">
        <v>91</v>
      </c>
      <c r="C3054" s="6" t="str">
        <f>A3054&amp;B3054</f>
        <v>177HAWTHORNE AVE</v>
      </c>
      <c r="D3054" s="7">
        <v>301700</v>
      </c>
      <c r="E3054" s="7">
        <v>159250</v>
      </c>
      <c r="F3054" s="8">
        <f>+(D3054-E3054)*0.8*-1</f>
        <v>-113960</v>
      </c>
      <c r="G3054" s="9">
        <f>+F3054+D3054</f>
        <v>187740</v>
      </c>
      <c r="H3054" s="10">
        <v>4.3200000000000002E-2</v>
      </c>
      <c r="I3054" s="10">
        <v>3.8859999999999999E-2</v>
      </c>
      <c r="J3054" s="8">
        <f>+H3054*E3054</f>
        <v>6879.6</v>
      </c>
      <c r="K3054" s="8">
        <f>+G3054*I3054</f>
        <v>7295.5763999999999</v>
      </c>
      <c r="L3054" s="11">
        <f>+K3054-J3054</f>
        <v>415.97639999999956</v>
      </c>
    </row>
    <row r="3055" spans="1:12" x14ac:dyDescent="0.25">
      <c r="A3055" s="6">
        <v>177</v>
      </c>
      <c r="B3055" s="6" t="s">
        <v>198</v>
      </c>
      <c r="C3055" s="6" t="str">
        <f>A3055&amp;B3055</f>
        <v>177ORANGEWOOD EAST</v>
      </c>
      <c r="D3055" s="7">
        <v>203070</v>
      </c>
      <c r="E3055" s="7">
        <v>120120</v>
      </c>
      <c r="F3055" s="8">
        <f>+(D3055-E3055)*0.8*-1</f>
        <v>-66360</v>
      </c>
      <c r="G3055" s="9">
        <f>+F3055+D3055</f>
        <v>136710</v>
      </c>
      <c r="H3055" s="10">
        <v>4.3200000000000002E-2</v>
      </c>
      <c r="I3055" s="10">
        <v>3.8859999999999999E-2</v>
      </c>
      <c r="J3055" s="8">
        <f>+H3055*E3055</f>
        <v>5189.1840000000002</v>
      </c>
      <c r="K3055" s="8">
        <f>+G3055*I3055</f>
        <v>5312.5505999999996</v>
      </c>
      <c r="L3055" s="11">
        <f>+K3055-J3055</f>
        <v>123.36659999999938</v>
      </c>
    </row>
    <row r="3056" spans="1:12" x14ac:dyDescent="0.25">
      <c r="A3056" s="6">
        <v>177</v>
      </c>
      <c r="B3056" s="6" t="s">
        <v>201</v>
      </c>
      <c r="C3056" s="6" t="str">
        <f>A3056&amp;B3056</f>
        <v>177PARK AVE</v>
      </c>
      <c r="D3056" s="7">
        <v>236180</v>
      </c>
      <c r="E3056" s="7">
        <v>141400</v>
      </c>
      <c r="F3056" s="8">
        <f>+(D3056-E3056)*0.8*-1</f>
        <v>-75824</v>
      </c>
      <c r="G3056" s="9">
        <f>+F3056+D3056</f>
        <v>160356</v>
      </c>
      <c r="H3056" s="10">
        <v>4.3200000000000002E-2</v>
      </c>
      <c r="I3056" s="10">
        <v>3.8859999999999999E-2</v>
      </c>
      <c r="J3056" s="8">
        <f>+H3056*E3056</f>
        <v>6108.4800000000005</v>
      </c>
      <c r="K3056" s="8">
        <f>+G3056*I3056</f>
        <v>6231.4341599999998</v>
      </c>
      <c r="L3056" s="11">
        <f>+K3056-J3056</f>
        <v>122.95415999999932</v>
      </c>
    </row>
    <row r="3057" spans="1:12" x14ac:dyDescent="0.25">
      <c r="A3057" s="6">
        <v>178</v>
      </c>
      <c r="B3057" s="6" t="s">
        <v>24</v>
      </c>
      <c r="C3057" s="6" t="str">
        <f>A3057&amp;B3057</f>
        <v>178CAROLINE ST</v>
      </c>
      <c r="D3057" s="7">
        <v>212450</v>
      </c>
      <c r="E3057" s="7">
        <v>103040</v>
      </c>
      <c r="F3057" s="8">
        <f>+(D3057-E3057)*0.8*-1</f>
        <v>-87528</v>
      </c>
      <c r="G3057" s="9">
        <f>+F3057+D3057</f>
        <v>124922</v>
      </c>
      <c r="H3057" s="10">
        <v>4.3200000000000002E-2</v>
      </c>
      <c r="I3057" s="10">
        <v>3.8859999999999999E-2</v>
      </c>
      <c r="J3057" s="8">
        <f>+H3057*E3057</f>
        <v>4451.3280000000004</v>
      </c>
      <c r="K3057" s="8">
        <f>+G3057*I3057</f>
        <v>4854.4689200000003</v>
      </c>
      <c r="L3057" s="11">
        <f>+K3057-J3057</f>
        <v>403.14091999999982</v>
      </c>
    </row>
    <row r="3058" spans="1:12" x14ac:dyDescent="0.25">
      <c r="A3058" s="6">
        <v>178</v>
      </c>
      <c r="B3058" s="6" t="s">
        <v>48</v>
      </c>
      <c r="C3058" s="6" t="str">
        <f>A3058&amp;B3058</f>
        <v>178DAVID HUMPHREYS</v>
      </c>
      <c r="D3058" s="7">
        <v>198800</v>
      </c>
      <c r="E3058" s="7">
        <v>127190</v>
      </c>
      <c r="F3058" s="8">
        <f>+(D3058-E3058)*0.8*-1</f>
        <v>-57288</v>
      </c>
      <c r="G3058" s="9">
        <f>+F3058+D3058</f>
        <v>141512</v>
      </c>
      <c r="H3058" s="10">
        <v>4.3200000000000002E-2</v>
      </c>
      <c r="I3058" s="10">
        <v>3.8859999999999999E-2</v>
      </c>
      <c r="J3058" s="8">
        <f>+H3058*E3058</f>
        <v>5494.6080000000002</v>
      </c>
      <c r="K3058" s="8">
        <f>+G3058*I3058</f>
        <v>5499.1563200000001</v>
      </c>
      <c r="L3058" s="11">
        <f>+K3058-J3058</f>
        <v>4.548319999999876</v>
      </c>
    </row>
    <row r="3059" spans="1:12" x14ac:dyDescent="0.25">
      <c r="A3059" s="6">
        <v>178</v>
      </c>
      <c r="B3059" s="6" t="s">
        <v>66</v>
      </c>
      <c r="C3059" s="6" t="str">
        <f>A3059&amp;B3059</f>
        <v>178EMMETT AVE</v>
      </c>
      <c r="D3059" s="7">
        <v>194250</v>
      </c>
      <c r="E3059" s="7">
        <v>124880</v>
      </c>
      <c r="F3059" s="8">
        <f>+(D3059-E3059)*0.8*-1</f>
        <v>-55496</v>
      </c>
      <c r="G3059" s="9">
        <f>+F3059+D3059</f>
        <v>138754</v>
      </c>
      <c r="H3059" s="10">
        <v>4.3200000000000002E-2</v>
      </c>
      <c r="I3059" s="10">
        <v>3.8859999999999999E-2</v>
      </c>
      <c r="J3059" s="8">
        <f>+H3059*E3059</f>
        <v>5394.8160000000007</v>
      </c>
      <c r="K3059" s="8">
        <f>+G3059*I3059</f>
        <v>5391.9804400000003</v>
      </c>
      <c r="L3059" s="11">
        <f>+K3059-J3059</f>
        <v>-2.8355600000004415</v>
      </c>
    </row>
    <row r="3060" spans="1:12" x14ac:dyDescent="0.25">
      <c r="A3060" s="6">
        <v>178</v>
      </c>
      <c r="B3060" s="6" t="s">
        <v>88</v>
      </c>
      <c r="C3060" s="6" t="str">
        <f>A3060&amp;B3060</f>
        <v>178HAROLD AVE</v>
      </c>
      <c r="D3060" s="7">
        <v>209020</v>
      </c>
      <c r="E3060" s="7">
        <v>152810</v>
      </c>
      <c r="F3060" s="8">
        <f>+(D3060-E3060)*0.8*-1</f>
        <v>-44968</v>
      </c>
      <c r="G3060" s="9">
        <f>+F3060+D3060</f>
        <v>164052</v>
      </c>
      <c r="H3060" s="10">
        <v>4.3200000000000002E-2</v>
      </c>
      <c r="I3060" s="10">
        <v>3.8859999999999999E-2</v>
      </c>
      <c r="J3060" s="8">
        <f>+H3060*E3060</f>
        <v>6601.3920000000007</v>
      </c>
      <c r="K3060" s="8">
        <f>+G3060*I3060</f>
        <v>6375.0607199999995</v>
      </c>
      <c r="L3060" s="11">
        <f>+K3060-J3060</f>
        <v>-226.33128000000124</v>
      </c>
    </row>
    <row r="3061" spans="1:12" x14ac:dyDescent="0.25">
      <c r="A3061" s="6">
        <v>178</v>
      </c>
      <c r="B3061" s="6" t="s">
        <v>190</v>
      </c>
      <c r="C3061" s="6" t="str">
        <f>A3061&amp;B3061</f>
        <v>178NEW HAVEN AVE</v>
      </c>
      <c r="D3061" s="7">
        <v>201320</v>
      </c>
      <c r="E3061" s="7">
        <v>130690</v>
      </c>
      <c r="F3061" s="8">
        <f>+(D3061-E3061)*0.8*-1</f>
        <v>-56504</v>
      </c>
      <c r="G3061" s="9">
        <f>+F3061+D3061</f>
        <v>144816</v>
      </c>
      <c r="H3061" s="10">
        <v>4.3200000000000002E-2</v>
      </c>
      <c r="I3061" s="10">
        <v>3.8859999999999999E-2</v>
      </c>
      <c r="J3061" s="8">
        <f>+H3061*E3061</f>
        <v>5645.808</v>
      </c>
      <c r="K3061" s="8">
        <f>+G3061*I3061</f>
        <v>5627.5497599999999</v>
      </c>
      <c r="L3061" s="11">
        <f>+K3061-J3061</f>
        <v>-18.258240000000114</v>
      </c>
    </row>
    <row r="3062" spans="1:12" x14ac:dyDescent="0.25">
      <c r="A3062" s="6">
        <v>178</v>
      </c>
      <c r="B3062" s="6" t="s">
        <v>198</v>
      </c>
      <c r="C3062" s="6" t="str">
        <f>A3062&amp;B3062</f>
        <v>178ORANGEWOOD EAST</v>
      </c>
      <c r="D3062" s="7">
        <v>188650</v>
      </c>
      <c r="E3062" s="7">
        <v>116340</v>
      </c>
      <c r="F3062" s="8">
        <f>+(D3062-E3062)*0.8*-1</f>
        <v>-57848</v>
      </c>
      <c r="G3062" s="9">
        <f>+F3062+D3062</f>
        <v>130802</v>
      </c>
      <c r="H3062" s="10">
        <v>4.3200000000000002E-2</v>
      </c>
      <c r="I3062" s="10">
        <v>3.8859999999999999E-2</v>
      </c>
      <c r="J3062" s="8">
        <f>+H3062*E3062</f>
        <v>5025.8879999999999</v>
      </c>
      <c r="K3062" s="8">
        <f>+G3062*I3062</f>
        <v>5082.9657200000001</v>
      </c>
      <c r="L3062" s="11">
        <f>+K3062-J3062</f>
        <v>57.077720000000227</v>
      </c>
    </row>
    <row r="3063" spans="1:12" x14ac:dyDescent="0.25">
      <c r="A3063" s="6">
        <v>178</v>
      </c>
      <c r="B3063" s="6" t="s">
        <v>226</v>
      </c>
      <c r="C3063" s="6" t="str">
        <f>A3063&amp;B3063</f>
        <v>178SMITH ST</v>
      </c>
      <c r="D3063" s="7">
        <v>200480</v>
      </c>
      <c r="E3063" s="7">
        <v>134470</v>
      </c>
      <c r="F3063" s="8">
        <f>+(D3063-E3063)*0.8*-1</f>
        <v>-52808</v>
      </c>
      <c r="G3063" s="9">
        <f>+F3063+D3063</f>
        <v>147672</v>
      </c>
      <c r="H3063" s="10">
        <v>4.3200000000000002E-2</v>
      </c>
      <c r="I3063" s="10">
        <v>3.8859999999999999E-2</v>
      </c>
      <c r="J3063" s="8">
        <f>+H3063*E3063</f>
        <v>5809.1040000000003</v>
      </c>
      <c r="K3063" s="8">
        <f>+G3063*I3063</f>
        <v>5738.5339199999999</v>
      </c>
      <c r="L3063" s="11">
        <f>+K3063-J3063</f>
        <v>-70.570080000000416</v>
      </c>
    </row>
    <row r="3064" spans="1:12" x14ac:dyDescent="0.25">
      <c r="A3064" s="6">
        <v>179</v>
      </c>
      <c r="B3064" s="6" t="s">
        <v>88</v>
      </c>
      <c r="C3064" s="6" t="str">
        <f>A3064&amp;B3064</f>
        <v>179HAROLD AVE</v>
      </c>
      <c r="D3064" s="7">
        <v>216370</v>
      </c>
      <c r="E3064" s="7">
        <v>140280</v>
      </c>
      <c r="F3064" s="8">
        <f>+(D3064-E3064)*0.8*-1</f>
        <v>-60872</v>
      </c>
      <c r="G3064" s="9">
        <f>+F3064+D3064</f>
        <v>155498</v>
      </c>
      <c r="H3064" s="10">
        <v>4.3200000000000002E-2</v>
      </c>
      <c r="I3064" s="10">
        <v>3.8859999999999999E-2</v>
      </c>
      <c r="J3064" s="8">
        <f>+H3064*E3064</f>
        <v>6060.0960000000005</v>
      </c>
      <c r="K3064" s="8">
        <f>+G3064*I3064</f>
        <v>6042.6522800000002</v>
      </c>
      <c r="L3064" s="11">
        <f>+K3064-J3064</f>
        <v>-17.443720000000212</v>
      </c>
    </row>
    <row r="3065" spans="1:12" x14ac:dyDescent="0.25">
      <c r="A3065" s="12">
        <v>179</v>
      </c>
      <c r="B3065" s="12" t="s">
        <v>90</v>
      </c>
      <c r="C3065" s="6" t="str">
        <f>A3065&amp;B3065</f>
        <v>179HAWKINS ST</v>
      </c>
      <c r="D3065" s="13">
        <v>305760</v>
      </c>
      <c r="E3065" s="13">
        <v>178010</v>
      </c>
      <c r="F3065" s="8">
        <f>+(D3065-E3065)*0.8*-1</f>
        <v>-102200</v>
      </c>
      <c r="G3065" s="9">
        <f>+F3065+D3065</f>
        <v>203560</v>
      </c>
      <c r="H3065" s="10">
        <v>4.3200000000000002E-2</v>
      </c>
      <c r="I3065" s="10">
        <v>3.8859999999999999E-2</v>
      </c>
      <c r="J3065" s="8">
        <f>+H3065*E3065</f>
        <v>7690.0320000000002</v>
      </c>
      <c r="K3065" s="8">
        <f>+G3065*I3065</f>
        <v>7910.3415999999997</v>
      </c>
      <c r="L3065" s="11">
        <f>+K3065-J3065</f>
        <v>220.30959999999959</v>
      </c>
    </row>
    <row r="3066" spans="1:12" x14ac:dyDescent="0.25">
      <c r="A3066" s="6">
        <v>179</v>
      </c>
      <c r="B3066" s="6" t="s">
        <v>198</v>
      </c>
      <c r="C3066" s="6" t="str">
        <f>A3066&amp;B3066</f>
        <v>179ORANGEWOOD EAST</v>
      </c>
      <c r="D3066" s="7">
        <v>203070</v>
      </c>
      <c r="E3066" s="7">
        <v>120120</v>
      </c>
      <c r="F3066" s="8">
        <f>+(D3066-E3066)*0.8*-1</f>
        <v>-66360</v>
      </c>
      <c r="G3066" s="9">
        <f>+F3066+D3066</f>
        <v>136710</v>
      </c>
      <c r="H3066" s="10">
        <v>4.3200000000000002E-2</v>
      </c>
      <c r="I3066" s="10">
        <v>3.8859999999999999E-2</v>
      </c>
      <c r="J3066" s="8">
        <f>+H3066*E3066</f>
        <v>5189.1840000000002</v>
      </c>
      <c r="K3066" s="8">
        <f>+G3066*I3066</f>
        <v>5312.5505999999996</v>
      </c>
      <c r="L3066" s="11">
        <f>+K3066-J3066</f>
        <v>123.36659999999938</v>
      </c>
    </row>
    <row r="3067" spans="1:12" x14ac:dyDescent="0.25">
      <c r="A3067" s="6">
        <v>179</v>
      </c>
      <c r="B3067" s="6" t="s">
        <v>226</v>
      </c>
      <c r="C3067" s="6" t="str">
        <f>A3067&amp;B3067</f>
        <v>179SMITH ST</v>
      </c>
      <c r="D3067" s="7">
        <v>239120</v>
      </c>
      <c r="E3067" s="7">
        <v>159250</v>
      </c>
      <c r="F3067" s="8">
        <f>+(D3067-E3067)*0.8*-1</f>
        <v>-63896</v>
      </c>
      <c r="G3067" s="9">
        <f>+F3067+D3067</f>
        <v>175224</v>
      </c>
      <c r="H3067" s="10">
        <v>4.3200000000000002E-2</v>
      </c>
      <c r="I3067" s="10">
        <v>3.8859999999999999E-2</v>
      </c>
      <c r="J3067" s="8">
        <f>+H3067*E3067</f>
        <v>6879.6</v>
      </c>
      <c r="K3067" s="8">
        <f>+G3067*I3067</f>
        <v>6809.2046399999999</v>
      </c>
      <c r="L3067" s="11">
        <f>+K3067-J3067</f>
        <v>-70.395360000000437</v>
      </c>
    </row>
    <row r="3068" spans="1:12" x14ac:dyDescent="0.25">
      <c r="A3068" s="6">
        <v>180</v>
      </c>
      <c r="B3068" s="6" t="s">
        <v>91</v>
      </c>
      <c r="C3068" s="6" t="str">
        <f>A3068&amp;B3068</f>
        <v>180HAWTHORNE AVE</v>
      </c>
      <c r="D3068" s="7">
        <v>187110</v>
      </c>
      <c r="E3068" s="7">
        <v>126560</v>
      </c>
      <c r="F3068" s="8">
        <f>+(D3068-E3068)*0.8*-1</f>
        <v>-48440</v>
      </c>
      <c r="G3068" s="9">
        <f>+F3068+D3068</f>
        <v>138670</v>
      </c>
      <c r="H3068" s="10">
        <v>4.3200000000000002E-2</v>
      </c>
      <c r="I3068" s="10">
        <v>3.8859999999999999E-2</v>
      </c>
      <c r="J3068" s="8">
        <f>+H3068*E3068</f>
        <v>5467.3920000000007</v>
      </c>
      <c r="K3068" s="8">
        <f>+G3068*I3068</f>
        <v>5388.7161999999998</v>
      </c>
      <c r="L3068" s="11">
        <f>+K3068-J3068</f>
        <v>-78.675800000000891</v>
      </c>
    </row>
    <row r="3069" spans="1:12" x14ac:dyDescent="0.25">
      <c r="A3069" s="6">
        <v>180</v>
      </c>
      <c r="B3069" s="6" t="s">
        <v>197</v>
      </c>
      <c r="C3069" s="6" t="str">
        <f>A3069&amp;B3069</f>
        <v>180OLIVIA ST</v>
      </c>
      <c r="D3069" s="7">
        <v>327740</v>
      </c>
      <c r="E3069" s="7">
        <v>209090</v>
      </c>
      <c r="F3069" s="8">
        <f>+(D3069-E3069)*0.8*-1</f>
        <v>-94920</v>
      </c>
      <c r="G3069" s="9">
        <f>+F3069+D3069</f>
        <v>232820</v>
      </c>
      <c r="H3069" s="10">
        <v>4.3200000000000002E-2</v>
      </c>
      <c r="I3069" s="10">
        <v>3.8859999999999999E-2</v>
      </c>
      <c r="J3069" s="8">
        <f>+H3069*E3069</f>
        <v>9032.6880000000001</v>
      </c>
      <c r="K3069" s="8">
        <f>+G3069*I3069</f>
        <v>9047.3851999999988</v>
      </c>
      <c r="L3069" s="11">
        <f>+K3069-J3069</f>
        <v>14.697199999998702</v>
      </c>
    </row>
    <row r="3070" spans="1:12" x14ac:dyDescent="0.25">
      <c r="A3070" s="6">
        <v>180</v>
      </c>
      <c r="B3070" s="6" t="s">
        <v>198</v>
      </c>
      <c r="C3070" s="6" t="str">
        <f>A3070&amp;B3070</f>
        <v>180ORANGEWOOD EAST</v>
      </c>
      <c r="D3070" s="7">
        <v>194950</v>
      </c>
      <c r="E3070" s="7">
        <v>115990</v>
      </c>
      <c r="F3070" s="8">
        <f>+(D3070-E3070)*0.8*-1</f>
        <v>-63168</v>
      </c>
      <c r="G3070" s="9">
        <f>+F3070+D3070</f>
        <v>131782</v>
      </c>
      <c r="H3070" s="10">
        <v>4.3200000000000002E-2</v>
      </c>
      <c r="I3070" s="10">
        <v>3.8859999999999999E-2</v>
      </c>
      <c r="J3070" s="8">
        <f>+H3070*E3070</f>
        <v>5010.768</v>
      </c>
      <c r="K3070" s="8">
        <f>+G3070*I3070</f>
        <v>5121.0485200000003</v>
      </c>
      <c r="L3070" s="11">
        <f>+K3070-J3070</f>
        <v>110.28052000000025</v>
      </c>
    </row>
    <row r="3071" spans="1:12" x14ac:dyDescent="0.25">
      <c r="A3071" s="6">
        <v>180</v>
      </c>
      <c r="B3071" s="6" t="s">
        <v>223</v>
      </c>
      <c r="C3071" s="6" t="str">
        <f>A3071&amp;B3071</f>
        <v>180SILVER HILL RD</v>
      </c>
      <c r="D3071" s="7">
        <v>228970</v>
      </c>
      <c r="E3071" s="7">
        <v>169120</v>
      </c>
      <c r="F3071" s="8">
        <f>+(D3071-E3071)*0.8*-1</f>
        <v>-47880</v>
      </c>
      <c r="G3071" s="9">
        <f>+F3071+D3071</f>
        <v>181090</v>
      </c>
      <c r="H3071" s="10">
        <v>4.3200000000000002E-2</v>
      </c>
      <c r="I3071" s="10">
        <v>3.8859999999999999E-2</v>
      </c>
      <c r="J3071" s="8">
        <f>+H3071*E3071</f>
        <v>7305.9840000000004</v>
      </c>
      <c r="K3071" s="8">
        <f>+G3071*I3071</f>
        <v>7037.1574000000001</v>
      </c>
      <c r="L3071" s="11">
        <f>+K3071-J3071</f>
        <v>-268.82660000000033</v>
      </c>
    </row>
    <row r="3072" spans="1:12" x14ac:dyDescent="0.25">
      <c r="A3072" s="6">
        <v>181</v>
      </c>
      <c r="B3072" s="6" t="s">
        <v>48</v>
      </c>
      <c r="C3072" s="6" t="str">
        <f>A3072&amp;B3072</f>
        <v>181DAVID HUMPHREYS</v>
      </c>
      <c r="D3072" s="7">
        <v>255290</v>
      </c>
      <c r="E3072" s="7">
        <v>160790</v>
      </c>
      <c r="F3072" s="8">
        <f>+(D3072-E3072)*0.8*-1</f>
        <v>-75600</v>
      </c>
      <c r="G3072" s="9">
        <f>+F3072+D3072</f>
        <v>179690</v>
      </c>
      <c r="H3072" s="10">
        <v>4.3200000000000002E-2</v>
      </c>
      <c r="I3072" s="10">
        <v>3.8859999999999999E-2</v>
      </c>
      <c r="J3072" s="8">
        <f>+H3072*E3072</f>
        <v>6946.1280000000006</v>
      </c>
      <c r="K3072" s="8">
        <f>+G3072*I3072</f>
        <v>6982.7533999999996</v>
      </c>
      <c r="L3072" s="11">
        <f>+K3072-J3072</f>
        <v>36.62539999999899</v>
      </c>
    </row>
    <row r="3073" spans="1:12" x14ac:dyDescent="0.25">
      <c r="A3073" s="6">
        <v>181</v>
      </c>
      <c r="B3073" s="6" t="s">
        <v>49</v>
      </c>
      <c r="C3073" s="6" t="str">
        <f>A3073&amp;B3073</f>
        <v>181DERBY AVE</v>
      </c>
      <c r="D3073" s="7">
        <v>280910</v>
      </c>
      <c r="E3073" s="7">
        <v>172410</v>
      </c>
      <c r="F3073" s="8">
        <f>+(D3073-E3073)*0.8*-1</f>
        <v>-86800</v>
      </c>
      <c r="G3073" s="9">
        <f>+F3073+D3073</f>
        <v>194110</v>
      </c>
      <c r="H3073" s="10">
        <v>4.3200000000000002E-2</v>
      </c>
      <c r="I3073" s="10">
        <v>3.8859999999999999E-2</v>
      </c>
      <c r="J3073" s="8">
        <f>+H3073*E3073</f>
        <v>7448.1120000000001</v>
      </c>
      <c r="K3073" s="8">
        <f>+G3073*I3073</f>
        <v>7543.1145999999999</v>
      </c>
      <c r="L3073" s="11">
        <f>+K3073-J3073</f>
        <v>95.002599999999802</v>
      </c>
    </row>
    <row r="3074" spans="1:12" ht="15.75" thickBot="1" x14ac:dyDescent="0.3">
      <c r="A3074" s="12">
        <v>181</v>
      </c>
      <c r="B3074" s="12" t="s">
        <v>64</v>
      </c>
      <c r="C3074" s="6" t="str">
        <f>A3074&amp;B3074</f>
        <v>181ELIZABETH ST</v>
      </c>
      <c r="D3074" s="13">
        <v>130410</v>
      </c>
      <c r="E3074" s="13">
        <v>87850</v>
      </c>
      <c r="F3074" s="8">
        <f>+(D3074-E3074)*0.8*-1</f>
        <v>-34048</v>
      </c>
      <c r="G3074" s="9">
        <f>+F3074+D3074</f>
        <v>96362</v>
      </c>
      <c r="H3074" s="10">
        <v>4.3200000000000002E-2</v>
      </c>
      <c r="I3074" s="10">
        <v>3.8859999999999999E-2</v>
      </c>
      <c r="J3074" s="8">
        <f>+H3074*E3074</f>
        <v>3795.1200000000003</v>
      </c>
      <c r="K3074" s="8">
        <f>+G3074*I3074</f>
        <v>3744.6273200000001</v>
      </c>
      <c r="L3074" s="11">
        <f>+K3074-J3074</f>
        <v>-50.492680000000291</v>
      </c>
    </row>
    <row r="3075" spans="1:12" x14ac:dyDescent="0.25">
      <c r="A3075" s="14">
        <v>181</v>
      </c>
      <c r="B3075" s="14" t="s">
        <v>90</v>
      </c>
      <c r="C3075" s="6" t="str">
        <f>A3075&amp;B3075</f>
        <v>181HAWKINS ST</v>
      </c>
      <c r="D3075" s="15">
        <v>228480</v>
      </c>
      <c r="E3075" s="15">
        <v>114940</v>
      </c>
      <c r="F3075" s="8">
        <f>+(D3075-E3075)*0.8*-1</f>
        <v>-90832</v>
      </c>
      <c r="G3075" s="9">
        <f>+F3075+D3075</f>
        <v>137648</v>
      </c>
      <c r="H3075" s="10">
        <v>4.3200000000000002E-2</v>
      </c>
      <c r="I3075" s="10">
        <v>3.8859999999999999E-2</v>
      </c>
      <c r="J3075" s="8">
        <f>+H3075*E3075</f>
        <v>4965.4080000000004</v>
      </c>
      <c r="K3075" s="8">
        <f>+G3075*I3075</f>
        <v>5349.0012799999995</v>
      </c>
      <c r="L3075" s="11">
        <f>+K3075-J3075</f>
        <v>383.59327999999914</v>
      </c>
    </row>
    <row r="3076" spans="1:12" ht="15.75" thickBot="1" x14ac:dyDescent="0.3">
      <c r="A3076" s="16">
        <v>181</v>
      </c>
      <c r="B3076" s="16" t="s">
        <v>189</v>
      </c>
      <c r="C3076" s="6" t="str">
        <f>A3076&amp;B3076</f>
        <v>181MT PLEASANT ST</v>
      </c>
      <c r="D3076" s="17">
        <v>177380</v>
      </c>
      <c r="E3076" s="17">
        <v>107730</v>
      </c>
      <c r="F3076" s="8">
        <f>+(D3076-E3076)*0.8*-1</f>
        <v>-55720</v>
      </c>
      <c r="G3076" s="9">
        <f>+F3076+D3076</f>
        <v>121660</v>
      </c>
      <c r="H3076" s="10">
        <v>4.3200000000000002E-2</v>
      </c>
      <c r="I3076" s="10">
        <v>3.8859999999999999E-2</v>
      </c>
      <c r="J3076" s="8">
        <f>+H3076*E3076</f>
        <v>4653.9360000000006</v>
      </c>
      <c r="K3076" s="8">
        <f>+G3076*I3076</f>
        <v>4727.7075999999997</v>
      </c>
      <c r="L3076" s="11">
        <f>+K3076-J3076</f>
        <v>73.771599999999125</v>
      </c>
    </row>
    <row r="3077" spans="1:12" ht="15.75" thickBot="1" x14ac:dyDescent="0.3">
      <c r="A3077" s="6">
        <v>181</v>
      </c>
      <c r="B3077" s="6" t="s">
        <v>198</v>
      </c>
      <c r="C3077" s="6" t="str">
        <f>A3077&amp;B3077</f>
        <v>181ORANGEWOOD EAST</v>
      </c>
      <c r="D3077" s="7">
        <v>179410</v>
      </c>
      <c r="E3077" s="7">
        <v>100870</v>
      </c>
      <c r="F3077" s="8">
        <f>+(D3077-E3077)*0.8*-1</f>
        <v>-62832</v>
      </c>
      <c r="G3077" s="9">
        <f>+F3077+D3077</f>
        <v>116578</v>
      </c>
      <c r="H3077" s="10">
        <v>4.3200000000000002E-2</v>
      </c>
      <c r="I3077" s="10">
        <v>3.8859999999999999E-2</v>
      </c>
      <c r="J3077" s="8">
        <f>+H3077*E3077</f>
        <v>4357.5839999999998</v>
      </c>
      <c r="K3077" s="8">
        <f>+G3077*I3077</f>
        <v>4530.2210800000003</v>
      </c>
      <c r="L3077" s="11">
        <f>+K3077-J3077</f>
        <v>172.63708000000042</v>
      </c>
    </row>
    <row r="3078" spans="1:12" x14ac:dyDescent="0.25">
      <c r="A3078" s="14">
        <v>181</v>
      </c>
      <c r="B3078" s="14" t="s">
        <v>219</v>
      </c>
      <c r="C3078" s="6" t="str">
        <f>A3078&amp;B3078</f>
        <v>181SEYMOUR AVE</v>
      </c>
      <c r="D3078" s="15">
        <v>218050</v>
      </c>
      <c r="E3078" s="15">
        <v>132300</v>
      </c>
      <c r="F3078" s="8">
        <f>+(D3078-E3078)*0.8*-1</f>
        <v>-68600</v>
      </c>
      <c r="G3078" s="9">
        <f>+F3078+D3078</f>
        <v>149450</v>
      </c>
      <c r="H3078" s="10">
        <v>4.3200000000000002E-2</v>
      </c>
      <c r="I3078" s="10">
        <v>3.8859999999999999E-2</v>
      </c>
      <c r="J3078" s="8">
        <f>+H3078*E3078</f>
        <v>5715.3600000000006</v>
      </c>
      <c r="K3078" s="8">
        <f>+G3078*I3078</f>
        <v>5807.6269999999995</v>
      </c>
      <c r="L3078" s="11">
        <f>+K3078-J3078</f>
        <v>92.266999999998916</v>
      </c>
    </row>
    <row r="3079" spans="1:12" ht="15.75" thickBot="1" x14ac:dyDescent="0.3">
      <c r="A3079" s="16">
        <v>181</v>
      </c>
      <c r="B3079" s="16" t="s">
        <v>226</v>
      </c>
      <c r="C3079" s="6" t="str">
        <f>A3079&amp;B3079</f>
        <v>181SMITH ST</v>
      </c>
      <c r="D3079" s="17">
        <v>259350</v>
      </c>
      <c r="E3079" s="17">
        <v>199850</v>
      </c>
      <c r="F3079" s="8">
        <f>+(D3079-E3079)*0.8*-1</f>
        <v>-47600</v>
      </c>
      <c r="G3079" s="9">
        <f>+F3079+D3079</f>
        <v>211750</v>
      </c>
      <c r="H3079" s="10">
        <v>4.3200000000000002E-2</v>
      </c>
      <c r="I3079" s="10">
        <v>3.8859999999999999E-2</v>
      </c>
      <c r="J3079" s="8">
        <f>+H3079*E3079</f>
        <v>8633.52</v>
      </c>
      <c r="K3079" s="8">
        <f>+G3079*I3079</f>
        <v>8228.6049999999996</v>
      </c>
      <c r="L3079" s="11">
        <f>+K3079-J3079</f>
        <v>-404.91500000000087</v>
      </c>
    </row>
    <row r="3080" spans="1:12" x14ac:dyDescent="0.25">
      <c r="A3080" s="6">
        <v>182</v>
      </c>
      <c r="B3080" s="6" t="s">
        <v>24</v>
      </c>
      <c r="C3080" s="6" t="str">
        <f>A3080&amp;B3080</f>
        <v>182CAROLINE ST</v>
      </c>
      <c r="D3080" s="7">
        <v>172480</v>
      </c>
      <c r="E3080" s="7">
        <v>114660</v>
      </c>
      <c r="F3080" s="8">
        <f>+(D3080-E3080)*0.8*-1</f>
        <v>-46256</v>
      </c>
      <c r="G3080" s="9">
        <f>+F3080+D3080</f>
        <v>126224</v>
      </c>
      <c r="H3080" s="10">
        <v>4.3200000000000002E-2</v>
      </c>
      <c r="I3080" s="10">
        <v>3.8859999999999999E-2</v>
      </c>
      <c r="J3080" s="8">
        <f>+H3080*E3080</f>
        <v>4953.3119999999999</v>
      </c>
      <c r="K3080" s="8">
        <f>+G3080*I3080</f>
        <v>4905.0646399999996</v>
      </c>
      <c r="L3080" s="11">
        <f>+K3080-J3080</f>
        <v>-48.247360000000299</v>
      </c>
    </row>
    <row r="3081" spans="1:12" x14ac:dyDescent="0.25">
      <c r="A3081" s="6">
        <v>182</v>
      </c>
      <c r="B3081" s="6" t="s">
        <v>180</v>
      </c>
      <c r="C3081" s="6" t="str">
        <f>A3081&amp;B3081</f>
        <v>182MARSHALL LANE</v>
      </c>
      <c r="D3081" s="7">
        <v>198940</v>
      </c>
      <c r="E3081" s="7">
        <v>130410</v>
      </c>
      <c r="F3081" s="8">
        <f>+(D3081-E3081)*0.8*-1</f>
        <v>-54824</v>
      </c>
      <c r="G3081" s="9">
        <f>+F3081+D3081</f>
        <v>144116</v>
      </c>
      <c r="H3081" s="10">
        <v>4.3200000000000002E-2</v>
      </c>
      <c r="I3081" s="10">
        <v>3.8859999999999999E-2</v>
      </c>
      <c r="J3081" s="8">
        <f>+H3081*E3081</f>
        <v>5633.7120000000004</v>
      </c>
      <c r="K3081" s="8">
        <f>+G3081*I3081</f>
        <v>5600.3477599999997</v>
      </c>
      <c r="L3081" s="11">
        <f>+K3081-J3081</f>
        <v>-33.364240000000791</v>
      </c>
    </row>
    <row r="3082" spans="1:12" x14ac:dyDescent="0.25">
      <c r="A3082" s="6">
        <v>182</v>
      </c>
      <c r="B3082" s="6" t="s">
        <v>198</v>
      </c>
      <c r="C3082" s="6" t="str">
        <f>A3082&amp;B3082</f>
        <v>182ORANGEWOOD EAST</v>
      </c>
      <c r="D3082" s="7">
        <v>189000</v>
      </c>
      <c r="E3082" s="7">
        <v>97510</v>
      </c>
      <c r="F3082" s="8">
        <f>+(D3082-E3082)*0.8*-1</f>
        <v>-73192</v>
      </c>
      <c r="G3082" s="9">
        <f>+F3082+D3082</f>
        <v>115808</v>
      </c>
      <c r="H3082" s="10">
        <v>4.3200000000000002E-2</v>
      </c>
      <c r="I3082" s="10">
        <v>3.8859999999999999E-2</v>
      </c>
      <c r="J3082" s="8">
        <f>+H3082*E3082</f>
        <v>4212.4319999999998</v>
      </c>
      <c r="K3082" s="8">
        <f>+G3082*I3082</f>
        <v>4500.2988800000003</v>
      </c>
      <c r="L3082" s="11">
        <f>+K3082-J3082</f>
        <v>287.86688000000049</v>
      </c>
    </row>
    <row r="3083" spans="1:12" x14ac:dyDescent="0.25">
      <c r="A3083" s="6">
        <v>182</v>
      </c>
      <c r="B3083" s="6" t="s">
        <v>223</v>
      </c>
      <c r="C3083" s="6" t="str">
        <f>A3083&amp;B3083</f>
        <v>182SILVER HILL RD</v>
      </c>
      <c r="D3083" s="7">
        <v>199360</v>
      </c>
      <c r="E3083" s="7">
        <v>142730</v>
      </c>
      <c r="F3083" s="8">
        <f>+(D3083-E3083)*0.8*-1</f>
        <v>-45304</v>
      </c>
      <c r="G3083" s="9">
        <f>+F3083+D3083</f>
        <v>154056</v>
      </c>
      <c r="H3083" s="10">
        <v>4.3200000000000002E-2</v>
      </c>
      <c r="I3083" s="10">
        <v>3.8859999999999999E-2</v>
      </c>
      <c r="J3083" s="8">
        <f>+H3083*E3083</f>
        <v>6165.9360000000006</v>
      </c>
      <c r="K3083" s="8">
        <f>+G3083*I3083</f>
        <v>5986.6161599999996</v>
      </c>
      <c r="L3083" s="11">
        <f>+K3083-J3083</f>
        <v>-179.31984000000102</v>
      </c>
    </row>
    <row r="3084" spans="1:12" x14ac:dyDescent="0.25">
      <c r="A3084" s="6">
        <v>183</v>
      </c>
      <c r="B3084" s="6" t="s">
        <v>24</v>
      </c>
      <c r="C3084" s="6" t="str">
        <f>A3084&amp;B3084</f>
        <v>183CAROLINE ST</v>
      </c>
      <c r="D3084" s="7">
        <v>343980</v>
      </c>
      <c r="E3084" s="7">
        <v>175980</v>
      </c>
      <c r="F3084" s="8">
        <f>+(D3084-E3084)*0.8*-1</f>
        <v>-134400</v>
      </c>
      <c r="G3084" s="9">
        <f>+F3084+D3084</f>
        <v>209580</v>
      </c>
      <c r="H3084" s="10">
        <v>4.3200000000000002E-2</v>
      </c>
      <c r="I3084" s="10">
        <v>3.8859999999999999E-2</v>
      </c>
      <c r="J3084" s="8">
        <f>+H3084*E3084</f>
        <v>7602.3360000000002</v>
      </c>
      <c r="K3084" s="8">
        <f>+G3084*I3084</f>
        <v>8144.2788</v>
      </c>
      <c r="L3084" s="11">
        <f>+K3084-J3084</f>
        <v>541.94279999999981</v>
      </c>
    </row>
    <row r="3085" spans="1:12" x14ac:dyDescent="0.25">
      <c r="A3085" s="6">
        <v>183</v>
      </c>
      <c r="B3085" s="6" t="s">
        <v>180</v>
      </c>
      <c r="C3085" s="6" t="str">
        <f>A3085&amp;B3085</f>
        <v>183MARSHALL LANE</v>
      </c>
      <c r="D3085" s="7">
        <v>235620</v>
      </c>
      <c r="E3085" s="7">
        <v>147560</v>
      </c>
      <c r="F3085" s="8">
        <f>+(D3085-E3085)*0.8*-1</f>
        <v>-70448</v>
      </c>
      <c r="G3085" s="9">
        <f>+F3085+D3085</f>
        <v>165172</v>
      </c>
      <c r="H3085" s="10">
        <v>4.3200000000000002E-2</v>
      </c>
      <c r="I3085" s="10">
        <v>3.8859999999999999E-2</v>
      </c>
      <c r="J3085" s="8">
        <f>+H3085*E3085</f>
        <v>6374.5920000000006</v>
      </c>
      <c r="K3085" s="8">
        <f>+G3085*I3085</f>
        <v>6418.58392</v>
      </c>
      <c r="L3085" s="11">
        <f>+K3085-J3085</f>
        <v>43.991919999999482</v>
      </c>
    </row>
    <row r="3086" spans="1:12" x14ac:dyDescent="0.25">
      <c r="A3086" s="6">
        <v>183</v>
      </c>
      <c r="B3086" s="6" t="s">
        <v>190</v>
      </c>
      <c r="C3086" s="6" t="str">
        <f>A3086&amp;B3086</f>
        <v>183NEW HAVEN AVE</v>
      </c>
      <c r="D3086" s="7">
        <v>157290</v>
      </c>
      <c r="E3086" s="7">
        <v>88550</v>
      </c>
      <c r="F3086" s="8">
        <f>+(D3086-E3086)*0.8*-1</f>
        <v>-54992</v>
      </c>
      <c r="G3086" s="9">
        <f>+F3086+D3086</f>
        <v>102298</v>
      </c>
      <c r="H3086" s="10">
        <v>4.3200000000000002E-2</v>
      </c>
      <c r="I3086" s="10">
        <v>3.8859999999999999E-2</v>
      </c>
      <c r="J3086" s="8">
        <f>+H3086*E3086</f>
        <v>3825.36</v>
      </c>
      <c r="K3086" s="8">
        <f>+G3086*I3086</f>
        <v>3975.3002799999999</v>
      </c>
      <c r="L3086" s="11">
        <f>+K3086-J3086</f>
        <v>149.9402799999998</v>
      </c>
    </row>
    <row r="3087" spans="1:12" x14ac:dyDescent="0.25">
      <c r="A3087" s="6">
        <v>183</v>
      </c>
      <c r="B3087" s="6" t="s">
        <v>198</v>
      </c>
      <c r="C3087" s="6" t="str">
        <f>A3087&amp;B3087</f>
        <v>183ORANGEWOOD EAST</v>
      </c>
      <c r="D3087" s="7">
        <v>217210</v>
      </c>
      <c r="E3087" s="7">
        <v>133140</v>
      </c>
      <c r="F3087" s="8">
        <f>+(D3087-E3087)*0.8*-1</f>
        <v>-67256</v>
      </c>
      <c r="G3087" s="9">
        <f>+F3087+D3087</f>
        <v>149954</v>
      </c>
      <c r="H3087" s="10">
        <v>4.3200000000000002E-2</v>
      </c>
      <c r="I3087" s="10">
        <v>3.8859999999999999E-2</v>
      </c>
      <c r="J3087" s="8">
        <f>+H3087*E3087</f>
        <v>5751.6480000000001</v>
      </c>
      <c r="K3087" s="8">
        <f>+G3087*I3087</f>
        <v>5827.2124400000002</v>
      </c>
      <c r="L3087" s="11">
        <f>+K3087-J3087</f>
        <v>75.564440000000104</v>
      </c>
    </row>
    <row r="3088" spans="1:12" x14ac:dyDescent="0.25">
      <c r="A3088" s="6">
        <v>183</v>
      </c>
      <c r="B3088" s="6" t="s">
        <v>219</v>
      </c>
      <c r="C3088" s="6" t="str">
        <f>A3088&amp;B3088</f>
        <v>183SEYMOUR AVE</v>
      </c>
      <c r="D3088" s="7">
        <v>257320</v>
      </c>
      <c r="E3088" s="7">
        <v>163730</v>
      </c>
      <c r="F3088" s="8">
        <f>+(D3088-E3088)*0.8*-1</f>
        <v>-74872</v>
      </c>
      <c r="G3088" s="9">
        <f>+F3088+D3088</f>
        <v>182448</v>
      </c>
      <c r="H3088" s="10">
        <v>4.3200000000000002E-2</v>
      </c>
      <c r="I3088" s="10">
        <v>3.8859999999999999E-2</v>
      </c>
      <c r="J3088" s="8">
        <f>+H3088*E3088</f>
        <v>7073.1360000000004</v>
      </c>
      <c r="K3088" s="8">
        <f>+G3088*I3088</f>
        <v>7089.9292799999994</v>
      </c>
      <c r="L3088" s="11">
        <f>+K3088-J3088</f>
        <v>16.793279999998958</v>
      </c>
    </row>
    <row r="3089" spans="1:12" x14ac:dyDescent="0.25">
      <c r="A3089" s="6">
        <v>184</v>
      </c>
      <c r="B3089" s="6" t="s">
        <v>49</v>
      </c>
      <c r="C3089" s="6" t="str">
        <f>A3089&amp;B3089</f>
        <v>184DERBY AVE</v>
      </c>
      <c r="D3089" s="7">
        <v>270760</v>
      </c>
      <c r="E3089" s="7">
        <v>159950</v>
      </c>
      <c r="F3089" s="8">
        <f>+(D3089-E3089)*0.8*-1</f>
        <v>-88648</v>
      </c>
      <c r="G3089" s="9">
        <f>+F3089+D3089</f>
        <v>182112</v>
      </c>
      <c r="H3089" s="10">
        <v>4.3200000000000002E-2</v>
      </c>
      <c r="I3089" s="10">
        <v>3.8859999999999999E-2</v>
      </c>
      <c r="J3089" s="8">
        <f>+H3089*E3089</f>
        <v>6909.84</v>
      </c>
      <c r="K3089" s="8">
        <f>+G3089*I3089</f>
        <v>7076.8723199999995</v>
      </c>
      <c r="L3089" s="11">
        <f>+K3089-J3089</f>
        <v>167.03231999999934</v>
      </c>
    </row>
    <row r="3090" spans="1:12" x14ac:dyDescent="0.25">
      <c r="A3090" s="6">
        <v>184</v>
      </c>
      <c r="B3090" s="6" t="s">
        <v>197</v>
      </c>
      <c r="C3090" s="6" t="str">
        <f>A3090&amp;B3090</f>
        <v>184OLIVIA ST</v>
      </c>
      <c r="D3090" s="7">
        <v>141050</v>
      </c>
      <c r="E3090" s="7">
        <v>89250</v>
      </c>
      <c r="F3090" s="8">
        <f>+(D3090-E3090)*0.8*-1</f>
        <v>-41440</v>
      </c>
      <c r="G3090" s="9">
        <f>+F3090+D3090</f>
        <v>99610</v>
      </c>
      <c r="H3090" s="10">
        <v>4.3200000000000002E-2</v>
      </c>
      <c r="I3090" s="10">
        <v>3.8859999999999999E-2</v>
      </c>
      <c r="J3090" s="8">
        <f>+H3090*E3090</f>
        <v>3855.6000000000004</v>
      </c>
      <c r="K3090" s="8">
        <f>+G3090*I3090</f>
        <v>3870.8445999999999</v>
      </c>
      <c r="L3090" s="11">
        <f>+K3090-J3090</f>
        <v>15.244599999999537</v>
      </c>
    </row>
    <row r="3091" spans="1:12" x14ac:dyDescent="0.25">
      <c r="A3091" s="6">
        <v>184</v>
      </c>
      <c r="B3091" s="6" t="s">
        <v>198</v>
      </c>
      <c r="C3091" s="6" t="str">
        <f>A3091&amp;B3091</f>
        <v>184ORANGEWOOD EAST</v>
      </c>
      <c r="D3091" s="7">
        <v>190330</v>
      </c>
      <c r="E3091" s="7">
        <v>100170</v>
      </c>
      <c r="F3091" s="8">
        <f>+(D3091-E3091)*0.8*-1</f>
        <v>-72128</v>
      </c>
      <c r="G3091" s="9">
        <f>+F3091+D3091</f>
        <v>118202</v>
      </c>
      <c r="H3091" s="10">
        <v>4.3200000000000002E-2</v>
      </c>
      <c r="I3091" s="10">
        <v>3.8859999999999999E-2</v>
      </c>
      <c r="J3091" s="8">
        <f>+H3091*E3091</f>
        <v>4327.3440000000001</v>
      </c>
      <c r="K3091" s="8">
        <f>+G3091*I3091</f>
        <v>4593.3297199999997</v>
      </c>
      <c r="L3091" s="11">
        <f>+K3091-J3091</f>
        <v>265.98571999999967</v>
      </c>
    </row>
    <row r="3092" spans="1:12" x14ac:dyDescent="0.25">
      <c r="A3092" s="6">
        <v>184</v>
      </c>
      <c r="B3092" s="6" t="s">
        <v>219</v>
      </c>
      <c r="C3092" s="6" t="str">
        <f>A3092&amp;B3092</f>
        <v>184SEYMOUR AVE</v>
      </c>
      <c r="D3092" s="7">
        <v>233380</v>
      </c>
      <c r="E3092" s="7">
        <v>146720</v>
      </c>
      <c r="F3092" s="8">
        <f>+(D3092-E3092)*0.8*-1</f>
        <v>-69328</v>
      </c>
      <c r="G3092" s="9">
        <f>+F3092+D3092</f>
        <v>164052</v>
      </c>
      <c r="H3092" s="10">
        <v>4.3200000000000002E-2</v>
      </c>
      <c r="I3092" s="10">
        <v>3.8859999999999999E-2</v>
      </c>
      <c r="J3092" s="8">
        <f>+H3092*E3092</f>
        <v>6338.3040000000001</v>
      </c>
      <c r="K3092" s="8">
        <f>+G3092*I3092</f>
        <v>6375.0607199999995</v>
      </c>
      <c r="L3092" s="11">
        <f>+K3092-J3092</f>
        <v>36.756719999999405</v>
      </c>
    </row>
    <row r="3093" spans="1:12" x14ac:dyDescent="0.25">
      <c r="A3093" s="6">
        <v>184</v>
      </c>
      <c r="B3093" s="6" t="s">
        <v>226</v>
      </c>
      <c r="C3093" s="6" t="str">
        <f>A3093&amp;B3093</f>
        <v>184SMITH ST</v>
      </c>
      <c r="D3093" s="7">
        <v>216230</v>
      </c>
      <c r="E3093" s="7">
        <v>139930</v>
      </c>
      <c r="F3093" s="8">
        <f>+(D3093-E3093)*0.8*-1</f>
        <v>-61040</v>
      </c>
      <c r="G3093" s="9">
        <f>+F3093+D3093</f>
        <v>155190</v>
      </c>
      <c r="H3093" s="10">
        <v>4.3200000000000002E-2</v>
      </c>
      <c r="I3093" s="10">
        <v>3.8859999999999999E-2</v>
      </c>
      <c r="J3093" s="8">
        <f>+H3093*E3093</f>
        <v>6044.9760000000006</v>
      </c>
      <c r="K3093" s="8">
        <f>+G3093*I3093</f>
        <v>6030.6833999999999</v>
      </c>
      <c r="L3093" s="11">
        <f>+K3093-J3093</f>
        <v>-14.292600000000675</v>
      </c>
    </row>
    <row r="3094" spans="1:12" x14ac:dyDescent="0.25">
      <c r="A3094" s="6">
        <v>185</v>
      </c>
      <c r="B3094" s="6" t="s">
        <v>88</v>
      </c>
      <c r="C3094" s="6" t="str">
        <f>A3094&amp;B3094</f>
        <v>185HAROLD AVE</v>
      </c>
      <c r="D3094" s="7">
        <v>233660</v>
      </c>
      <c r="E3094" s="7">
        <v>159740</v>
      </c>
      <c r="F3094" s="8">
        <f>+(D3094-E3094)*0.8*-1</f>
        <v>-59136</v>
      </c>
      <c r="G3094" s="9">
        <f>+F3094+D3094</f>
        <v>174524</v>
      </c>
      <c r="H3094" s="10">
        <v>4.3200000000000002E-2</v>
      </c>
      <c r="I3094" s="10">
        <v>3.8859999999999999E-2</v>
      </c>
      <c r="J3094" s="8">
        <f>+H3094*E3094</f>
        <v>6900.768</v>
      </c>
      <c r="K3094" s="8">
        <f>+G3094*I3094</f>
        <v>6782.0026399999997</v>
      </c>
      <c r="L3094" s="11">
        <f>+K3094-J3094</f>
        <v>-118.76536000000033</v>
      </c>
    </row>
    <row r="3095" spans="1:12" x14ac:dyDescent="0.25">
      <c r="A3095" s="6">
        <v>185</v>
      </c>
      <c r="B3095" s="6" t="s">
        <v>180</v>
      </c>
      <c r="C3095" s="6" t="str">
        <f>A3095&amp;B3095</f>
        <v>185MARSHALL LANE</v>
      </c>
      <c r="D3095" s="7">
        <v>324660</v>
      </c>
      <c r="E3095" s="7">
        <v>195580</v>
      </c>
      <c r="F3095" s="8">
        <f>+(D3095-E3095)*0.8*-1</f>
        <v>-103264</v>
      </c>
      <c r="G3095" s="9">
        <f>+F3095+D3095</f>
        <v>221396</v>
      </c>
      <c r="H3095" s="10">
        <v>4.3200000000000002E-2</v>
      </c>
      <c r="I3095" s="10">
        <v>3.8859999999999999E-2</v>
      </c>
      <c r="J3095" s="8">
        <f>+H3095*E3095</f>
        <v>8449.0560000000005</v>
      </c>
      <c r="K3095" s="8">
        <f>+G3095*I3095</f>
        <v>8603.4485599999989</v>
      </c>
      <c r="L3095" s="11">
        <f>+K3095-J3095</f>
        <v>154.39255999999841</v>
      </c>
    </row>
    <row r="3096" spans="1:12" x14ac:dyDescent="0.25">
      <c r="A3096" s="6">
        <v>185</v>
      </c>
      <c r="B3096" s="6" t="s">
        <v>190</v>
      </c>
      <c r="C3096" s="6" t="str">
        <f>A3096&amp;B3096</f>
        <v>185NEW HAVEN AVE</v>
      </c>
      <c r="D3096" s="7">
        <v>143150</v>
      </c>
      <c r="E3096" s="7">
        <v>93590</v>
      </c>
      <c r="F3096" s="8">
        <f>+(D3096-E3096)*0.8*-1</f>
        <v>-39648</v>
      </c>
      <c r="G3096" s="9">
        <f>+F3096+D3096</f>
        <v>103502</v>
      </c>
      <c r="H3096" s="10">
        <v>4.3200000000000002E-2</v>
      </c>
      <c r="I3096" s="10">
        <v>3.8859999999999999E-2</v>
      </c>
      <c r="J3096" s="8">
        <f>+H3096*E3096</f>
        <v>4043.0880000000002</v>
      </c>
      <c r="K3096" s="8">
        <f>+G3096*I3096</f>
        <v>4022.08772</v>
      </c>
      <c r="L3096" s="11">
        <f>+K3096-J3096</f>
        <v>-21.000280000000203</v>
      </c>
    </row>
    <row r="3097" spans="1:12" x14ac:dyDescent="0.25">
      <c r="A3097" s="6">
        <v>185</v>
      </c>
      <c r="B3097" s="6" t="s">
        <v>198</v>
      </c>
      <c r="C3097" s="6" t="str">
        <f>A3097&amp;B3097</f>
        <v>185ORANGEWOOD EAST</v>
      </c>
      <c r="D3097" s="7">
        <v>211260</v>
      </c>
      <c r="E3097" s="7">
        <v>124180</v>
      </c>
      <c r="F3097" s="8">
        <f>+(D3097-E3097)*0.8*-1</f>
        <v>-69664</v>
      </c>
      <c r="G3097" s="9">
        <f>+F3097+D3097</f>
        <v>141596</v>
      </c>
      <c r="H3097" s="10">
        <v>4.3200000000000002E-2</v>
      </c>
      <c r="I3097" s="10">
        <v>3.8859999999999999E-2</v>
      </c>
      <c r="J3097" s="8">
        <f>+H3097*E3097</f>
        <v>5364.576</v>
      </c>
      <c r="K3097" s="8">
        <f>+G3097*I3097</f>
        <v>5502.4205599999996</v>
      </c>
      <c r="L3097" s="11">
        <f>+K3097-J3097</f>
        <v>137.84455999999955</v>
      </c>
    </row>
    <row r="3098" spans="1:12" x14ac:dyDescent="0.25">
      <c r="A3098" s="6">
        <v>185</v>
      </c>
      <c r="B3098" s="6" t="s">
        <v>226</v>
      </c>
      <c r="C3098" s="6" t="str">
        <f>A3098&amp;B3098</f>
        <v>185SMITH ST</v>
      </c>
      <c r="D3098" s="7">
        <v>149100</v>
      </c>
      <c r="E3098" s="7">
        <v>98840</v>
      </c>
      <c r="F3098" s="8">
        <f>+(D3098-E3098)*0.8*-1</f>
        <v>-40208</v>
      </c>
      <c r="G3098" s="9">
        <f>+F3098+D3098</f>
        <v>108892</v>
      </c>
      <c r="H3098" s="10">
        <v>4.3200000000000002E-2</v>
      </c>
      <c r="I3098" s="10">
        <v>3.8859999999999999E-2</v>
      </c>
      <c r="J3098" s="8">
        <f>+H3098*E3098</f>
        <v>4269.8879999999999</v>
      </c>
      <c r="K3098" s="8">
        <f>+G3098*I3098</f>
        <v>4231.5431200000003</v>
      </c>
      <c r="L3098" s="11">
        <f>+K3098-J3098</f>
        <v>-38.344879999999648</v>
      </c>
    </row>
    <row r="3099" spans="1:12" x14ac:dyDescent="0.25">
      <c r="A3099" s="6">
        <v>186</v>
      </c>
      <c r="B3099" s="6" t="s">
        <v>49</v>
      </c>
      <c r="C3099" s="6" t="str">
        <f>A3099&amp;B3099</f>
        <v>186DERBY AVE</v>
      </c>
      <c r="D3099" s="7">
        <v>274470</v>
      </c>
      <c r="E3099" s="7">
        <v>160860</v>
      </c>
      <c r="F3099" s="8">
        <f>+(D3099-E3099)*0.8*-1</f>
        <v>-90888</v>
      </c>
      <c r="G3099" s="9">
        <f>+F3099+D3099</f>
        <v>183582</v>
      </c>
      <c r="H3099" s="10">
        <v>4.3200000000000002E-2</v>
      </c>
      <c r="I3099" s="10">
        <v>3.8859999999999999E-2</v>
      </c>
      <c r="J3099" s="8">
        <f>+H3099*E3099</f>
        <v>6949.152</v>
      </c>
      <c r="K3099" s="8">
        <f>+G3099*I3099</f>
        <v>7133.9965199999997</v>
      </c>
      <c r="L3099" s="11">
        <f>+K3099-J3099</f>
        <v>184.84451999999965</v>
      </c>
    </row>
    <row r="3100" spans="1:12" x14ac:dyDescent="0.25">
      <c r="A3100" s="6">
        <v>186</v>
      </c>
      <c r="B3100" s="6" t="s">
        <v>88</v>
      </c>
      <c r="C3100" s="6" t="str">
        <f>A3100&amp;B3100</f>
        <v>186HAROLD AVE</v>
      </c>
      <c r="D3100" s="7">
        <v>197610</v>
      </c>
      <c r="E3100" s="7">
        <v>137620</v>
      </c>
      <c r="F3100" s="8">
        <f>+(D3100-E3100)*0.8*-1</f>
        <v>-47992</v>
      </c>
      <c r="G3100" s="9">
        <f>+F3100+D3100</f>
        <v>149618</v>
      </c>
      <c r="H3100" s="10">
        <v>4.3200000000000002E-2</v>
      </c>
      <c r="I3100" s="10">
        <v>3.8859999999999999E-2</v>
      </c>
      <c r="J3100" s="8">
        <f>+H3100*E3100</f>
        <v>5945.1840000000002</v>
      </c>
      <c r="K3100" s="8">
        <f>+G3100*I3100</f>
        <v>5814.1554799999994</v>
      </c>
      <c r="L3100" s="11">
        <f>+K3100-J3100</f>
        <v>-131.02852000000075</v>
      </c>
    </row>
    <row r="3101" spans="1:12" x14ac:dyDescent="0.25">
      <c r="A3101" s="6">
        <v>186</v>
      </c>
      <c r="B3101" s="6" t="s">
        <v>190</v>
      </c>
      <c r="C3101" s="6" t="str">
        <f>A3101&amp;B3101</f>
        <v>186NEW HAVEN AVE</v>
      </c>
      <c r="D3101" s="7">
        <v>401870</v>
      </c>
      <c r="E3101" s="7">
        <v>207970</v>
      </c>
      <c r="F3101" s="8">
        <f>+(D3101-E3101)*0.8*-1</f>
        <v>-155120</v>
      </c>
      <c r="G3101" s="9">
        <f>+F3101+D3101</f>
        <v>246750</v>
      </c>
      <c r="H3101" s="10">
        <v>4.3200000000000002E-2</v>
      </c>
      <c r="I3101" s="10">
        <v>3.8859999999999999E-2</v>
      </c>
      <c r="J3101" s="8">
        <f>+H3101*E3101</f>
        <v>8984.3040000000001</v>
      </c>
      <c r="K3101" s="8">
        <f>+G3101*I3101</f>
        <v>9588.7049999999999</v>
      </c>
      <c r="L3101" s="11">
        <f>+K3101-J3101</f>
        <v>604.40099999999984</v>
      </c>
    </row>
    <row r="3102" spans="1:12" x14ac:dyDescent="0.25">
      <c r="A3102" s="6">
        <v>186</v>
      </c>
      <c r="B3102" s="6" t="s">
        <v>198</v>
      </c>
      <c r="C3102" s="6" t="str">
        <f>A3102&amp;B3102</f>
        <v>186ORANGEWOOD EAST</v>
      </c>
      <c r="D3102" s="7">
        <v>192640</v>
      </c>
      <c r="E3102" s="7">
        <v>118090</v>
      </c>
      <c r="F3102" s="8">
        <f>+(D3102-E3102)*0.8*-1</f>
        <v>-59640</v>
      </c>
      <c r="G3102" s="9">
        <f>+F3102+D3102</f>
        <v>133000</v>
      </c>
      <c r="H3102" s="10">
        <v>4.3200000000000002E-2</v>
      </c>
      <c r="I3102" s="10">
        <v>3.8859999999999999E-2</v>
      </c>
      <c r="J3102" s="8">
        <f>+H3102*E3102</f>
        <v>5101.4880000000003</v>
      </c>
      <c r="K3102" s="8">
        <f>+G3102*I3102</f>
        <v>5168.38</v>
      </c>
      <c r="L3102" s="11">
        <f>+K3102-J3102</f>
        <v>66.891999999999825</v>
      </c>
    </row>
    <row r="3103" spans="1:12" x14ac:dyDescent="0.25">
      <c r="A3103" s="12">
        <v>186</v>
      </c>
      <c r="B3103" s="12" t="s">
        <v>217</v>
      </c>
      <c r="C3103" s="6" t="str">
        <f>A3103&amp;B3103</f>
        <v>186SENTINEL HILL RD</v>
      </c>
      <c r="D3103" s="13">
        <v>260750</v>
      </c>
      <c r="E3103" s="13">
        <v>139860</v>
      </c>
      <c r="F3103" s="8">
        <f>+(D3103-E3103)*0.8*-1</f>
        <v>-96712</v>
      </c>
      <c r="G3103" s="9">
        <f>+F3103+D3103</f>
        <v>164038</v>
      </c>
      <c r="H3103" s="10">
        <v>4.3200000000000002E-2</v>
      </c>
      <c r="I3103" s="10">
        <v>3.8859999999999999E-2</v>
      </c>
      <c r="J3103" s="8">
        <f>+H3103*E3103</f>
        <v>6041.9520000000002</v>
      </c>
      <c r="K3103" s="8">
        <f>+G3103*I3103</f>
        <v>6374.5166799999997</v>
      </c>
      <c r="L3103" s="11">
        <f>+K3103-J3103</f>
        <v>332.5646799999995</v>
      </c>
    </row>
    <row r="3104" spans="1:12" x14ac:dyDescent="0.25">
      <c r="A3104" s="6">
        <v>186</v>
      </c>
      <c r="B3104" s="6" t="s">
        <v>219</v>
      </c>
      <c r="C3104" s="6" t="str">
        <f>A3104&amp;B3104</f>
        <v>186SEYMOUR AVE</v>
      </c>
      <c r="D3104" s="7">
        <v>287630</v>
      </c>
      <c r="E3104" s="7">
        <v>179480</v>
      </c>
      <c r="F3104" s="8">
        <f>+(D3104-E3104)*0.8*-1</f>
        <v>-86520</v>
      </c>
      <c r="G3104" s="9">
        <f>+F3104+D3104</f>
        <v>201110</v>
      </c>
      <c r="H3104" s="10">
        <v>4.3200000000000002E-2</v>
      </c>
      <c r="I3104" s="10">
        <v>3.8859999999999999E-2</v>
      </c>
      <c r="J3104" s="8">
        <f>+H3104*E3104</f>
        <v>7753.5360000000001</v>
      </c>
      <c r="K3104" s="8">
        <f>+G3104*I3104</f>
        <v>7815.1345999999994</v>
      </c>
      <c r="L3104" s="11">
        <f>+K3104-J3104</f>
        <v>61.598599999999351</v>
      </c>
    </row>
    <row r="3105" spans="1:12" x14ac:dyDescent="0.25">
      <c r="A3105" s="6">
        <v>186</v>
      </c>
      <c r="B3105" s="6" t="s">
        <v>223</v>
      </c>
      <c r="C3105" s="6" t="str">
        <f>A3105&amp;B3105</f>
        <v>186SILVER HILL RD</v>
      </c>
      <c r="D3105" s="7">
        <v>241500</v>
      </c>
      <c r="E3105" s="7">
        <v>166180</v>
      </c>
      <c r="F3105" s="8">
        <f>+(D3105-E3105)*0.8*-1</f>
        <v>-60256</v>
      </c>
      <c r="G3105" s="9">
        <f>+F3105+D3105</f>
        <v>181244</v>
      </c>
      <c r="H3105" s="10">
        <v>4.3200000000000002E-2</v>
      </c>
      <c r="I3105" s="10">
        <v>3.8859999999999999E-2</v>
      </c>
      <c r="J3105" s="8">
        <f>+H3105*E3105</f>
        <v>7178.9760000000006</v>
      </c>
      <c r="K3105" s="8">
        <f>+G3105*I3105</f>
        <v>7043.1418399999993</v>
      </c>
      <c r="L3105" s="11">
        <f>+K3105-J3105</f>
        <v>-135.83416000000125</v>
      </c>
    </row>
    <row r="3106" spans="1:12" x14ac:dyDescent="0.25">
      <c r="A3106" s="6">
        <v>186</v>
      </c>
      <c r="B3106" s="6" t="s">
        <v>226</v>
      </c>
      <c r="C3106" s="6" t="str">
        <f>A3106&amp;B3106</f>
        <v>186SMITH ST</v>
      </c>
      <c r="D3106" s="7">
        <v>171150</v>
      </c>
      <c r="E3106" s="7">
        <v>115920</v>
      </c>
      <c r="F3106" s="8">
        <f>+(D3106-E3106)*0.8*-1</f>
        <v>-44184</v>
      </c>
      <c r="G3106" s="9">
        <f>+F3106+D3106</f>
        <v>126966</v>
      </c>
      <c r="H3106" s="10">
        <v>4.3200000000000002E-2</v>
      </c>
      <c r="I3106" s="10">
        <v>3.8859999999999999E-2</v>
      </c>
      <c r="J3106" s="8">
        <f>+H3106*E3106</f>
        <v>5007.7440000000006</v>
      </c>
      <c r="K3106" s="8">
        <f>+G3106*I3106</f>
        <v>4933.89876</v>
      </c>
      <c r="L3106" s="11">
        <f>+K3106-J3106</f>
        <v>-73.845240000000558</v>
      </c>
    </row>
    <row r="3107" spans="1:12" x14ac:dyDescent="0.25">
      <c r="A3107" s="6">
        <v>187</v>
      </c>
      <c r="B3107" s="6" t="s">
        <v>90</v>
      </c>
      <c r="C3107" s="6" t="str">
        <f>A3107&amp;B3107</f>
        <v>187HAWKINS ST</v>
      </c>
      <c r="D3107" s="7">
        <v>162120</v>
      </c>
      <c r="E3107" s="7">
        <v>86450</v>
      </c>
      <c r="F3107" s="8">
        <f>+(D3107-E3107)*0.8*-1</f>
        <v>-60536</v>
      </c>
      <c r="G3107" s="9">
        <f>+F3107+D3107</f>
        <v>101584</v>
      </c>
      <c r="H3107" s="10">
        <v>4.3200000000000002E-2</v>
      </c>
      <c r="I3107" s="10">
        <v>3.8859999999999999E-2</v>
      </c>
      <c r="J3107" s="8">
        <f>+H3107*E3107</f>
        <v>3734.6400000000003</v>
      </c>
      <c r="K3107" s="8">
        <f>+G3107*I3107</f>
        <v>3947.5542399999999</v>
      </c>
      <c r="L3107" s="11">
        <f>+K3107-J3107</f>
        <v>212.91423999999961</v>
      </c>
    </row>
    <row r="3108" spans="1:12" x14ac:dyDescent="0.25">
      <c r="A3108" s="6">
        <v>187</v>
      </c>
      <c r="B3108" s="6" t="s">
        <v>190</v>
      </c>
      <c r="C3108" s="6" t="str">
        <f>A3108&amp;B3108</f>
        <v>187NEW HAVEN AVE</v>
      </c>
      <c r="D3108" s="7">
        <v>248920</v>
      </c>
      <c r="E3108" s="7">
        <v>168140</v>
      </c>
      <c r="F3108" s="8">
        <f>+(D3108-E3108)*0.8*-1</f>
        <v>-64624</v>
      </c>
      <c r="G3108" s="9">
        <f>+F3108+D3108</f>
        <v>184296</v>
      </c>
      <c r="H3108" s="10">
        <v>4.3200000000000002E-2</v>
      </c>
      <c r="I3108" s="10">
        <v>3.8859999999999999E-2</v>
      </c>
      <c r="J3108" s="8">
        <f>+H3108*E3108</f>
        <v>7263.6480000000001</v>
      </c>
      <c r="K3108" s="8">
        <f>+G3108*I3108</f>
        <v>7161.7425599999997</v>
      </c>
      <c r="L3108" s="11">
        <f>+K3108-J3108</f>
        <v>-101.90544000000045</v>
      </c>
    </row>
    <row r="3109" spans="1:12" x14ac:dyDescent="0.25">
      <c r="A3109" s="6">
        <v>187</v>
      </c>
      <c r="B3109" s="6" t="s">
        <v>198</v>
      </c>
      <c r="C3109" s="6" t="str">
        <f>A3109&amp;B3109</f>
        <v>187ORANGEWOOD EAST</v>
      </c>
      <c r="D3109" s="7">
        <v>208950</v>
      </c>
      <c r="E3109" s="7">
        <v>121660</v>
      </c>
      <c r="F3109" s="8">
        <f>+(D3109-E3109)*0.8*-1</f>
        <v>-69832</v>
      </c>
      <c r="G3109" s="9">
        <f>+F3109+D3109</f>
        <v>139118</v>
      </c>
      <c r="H3109" s="10">
        <v>4.3200000000000002E-2</v>
      </c>
      <c r="I3109" s="10">
        <v>3.8859999999999999E-2</v>
      </c>
      <c r="J3109" s="8">
        <f>+H3109*E3109</f>
        <v>5255.7120000000004</v>
      </c>
      <c r="K3109" s="8">
        <f>+G3109*I3109</f>
        <v>5406.1254799999997</v>
      </c>
      <c r="L3109" s="11">
        <f>+K3109-J3109</f>
        <v>150.41347999999925</v>
      </c>
    </row>
    <row r="3110" spans="1:12" x14ac:dyDescent="0.25">
      <c r="A3110" s="6">
        <v>187</v>
      </c>
      <c r="B3110" s="6" t="s">
        <v>219</v>
      </c>
      <c r="C3110" s="6" t="str">
        <f>A3110&amp;B3110</f>
        <v>187SEYMOUR AVE</v>
      </c>
      <c r="D3110" s="7">
        <v>279580</v>
      </c>
      <c r="E3110" s="7">
        <v>176120</v>
      </c>
      <c r="F3110" s="8">
        <f>+(D3110-E3110)*0.8*-1</f>
        <v>-82768</v>
      </c>
      <c r="G3110" s="9">
        <f>+F3110+D3110</f>
        <v>196812</v>
      </c>
      <c r="H3110" s="10">
        <v>4.3200000000000002E-2</v>
      </c>
      <c r="I3110" s="10">
        <v>3.8859999999999999E-2</v>
      </c>
      <c r="J3110" s="8">
        <f>+H3110*E3110</f>
        <v>7608.384</v>
      </c>
      <c r="K3110" s="8">
        <f>+G3110*I3110</f>
        <v>7648.1143199999997</v>
      </c>
      <c r="L3110" s="11">
        <f>+K3110-J3110</f>
        <v>39.730319999999665</v>
      </c>
    </row>
    <row r="3111" spans="1:12" x14ac:dyDescent="0.25">
      <c r="A3111" s="6">
        <v>188</v>
      </c>
      <c r="B3111" s="6" t="s">
        <v>90</v>
      </c>
      <c r="C3111" s="6" t="str">
        <f>A3111&amp;B3111</f>
        <v>188HAWKINS ST</v>
      </c>
      <c r="D3111" s="7">
        <v>203350</v>
      </c>
      <c r="E3111" s="7">
        <v>147700</v>
      </c>
      <c r="F3111" s="8">
        <f>+(D3111-E3111)*0.8*-1</f>
        <v>-44520</v>
      </c>
      <c r="G3111" s="9">
        <f>+F3111+D3111</f>
        <v>158830</v>
      </c>
      <c r="H3111" s="10">
        <v>4.3200000000000002E-2</v>
      </c>
      <c r="I3111" s="10">
        <v>3.8859999999999999E-2</v>
      </c>
      <c r="J3111" s="8">
        <f>+H3111*E3111</f>
        <v>6380.64</v>
      </c>
      <c r="K3111" s="8">
        <f>+G3111*I3111</f>
        <v>6172.1337999999996</v>
      </c>
      <c r="L3111" s="11">
        <f>+K3111-J3111</f>
        <v>-208.50620000000072</v>
      </c>
    </row>
    <row r="3112" spans="1:12" x14ac:dyDescent="0.25">
      <c r="A3112" s="6">
        <v>188</v>
      </c>
      <c r="B3112" s="6" t="s">
        <v>180</v>
      </c>
      <c r="C3112" s="6" t="str">
        <f>A3112&amp;B3112</f>
        <v>188MARSHALL LANE</v>
      </c>
      <c r="D3112" s="7">
        <v>267470</v>
      </c>
      <c r="E3112" s="7">
        <v>153020</v>
      </c>
      <c r="F3112" s="8">
        <f>+(D3112-E3112)*0.8*-1</f>
        <v>-91560</v>
      </c>
      <c r="G3112" s="9">
        <f>+F3112+D3112</f>
        <v>175910</v>
      </c>
      <c r="H3112" s="10">
        <v>4.3200000000000002E-2</v>
      </c>
      <c r="I3112" s="10">
        <v>3.8859999999999999E-2</v>
      </c>
      <c r="J3112" s="8">
        <f>+H3112*E3112</f>
        <v>6610.4639999999999</v>
      </c>
      <c r="K3112" s="8">
        <f>+G3112*I3112</f>
        <v>6835.8625999999995</v>
      </c>
      <c r="L3112" s="11">
        <f>+K3112-J3112</f>
        <v>225.39859999999953</v>
      </c>
    </row>
    <row r="3113" spans="1:12" x14ac:dyDescent="0.25">
      <c r="A3113" s="6">
        <v>188</v>
      </c>
      <c r="B3113" s="6" t="s">
        <v>185</v>
      </c>
      <c r="C3113" s="6" t="str">
        <f>A3113&amp;B3113</f>
        <v>188MINERVA ST</v>
      </c>
      <c r="D3113" s="7">
        <v>226940</v>
      </c>
      <c r="E3113" s="7">
        <v>135870</v>
      </c>
      <c r="F3113" s="8">
        <f>+(D3113-E3113)*0.8*-1</f>
        <v>-72856</v>
      </c>
      <c r="G3113" s="9">
        <f>+F3113+D3113</f>
        <v>154084</v>
      </c>
      <c r="H3113" s="10">
        <v>4.3200000000000002E-2</v>
      </c>
      <c r="I3113" s="10">
        <v>3.8859999999999999E-2</v>
      </c>
      <c r="J3113" s="8">
        <f>+H3113*E3113</f>
        <v>5869.5840000000007</v>
      </c>
      <c r="K3113" s="8">
        <f>+G3113*I3113</f>
        <v>5987.70424</v>
      </c>
      <c r="L3113" s="11">
        <f>+K3113-J3113</f>
        <v>118.12023999999928</v>
      </c>
    </row>
    <row r="3114" spans="1:12" x14ac:dyDescent="0.25">
      <c r="A3114" s="6">
        <v>188</v>
      </c>
      <c r="B3114" s="6" t="s">
        <v>189</v>
      </c>
      <c r="C3114" s="6" t="str">
        <f>A3114&amp;B3114</f>
        <v>188MT PLEASANT ST</v>
      </c>
      <c r="D3114" s="7">
        <v>212450</v>
      </c>
      <c r="E3114" s="7">
        <v>109620</v>
      </c>
      <c r="F3114" s="8">
        <f>+(D3114-E3114)*0.8*-1</f>
        <v>-82264</v>
      </c>
      <c r="G3114" s="9">
        <f>+F3114+D3114</f>
        <v>130186</v>
      </c>
      <c r="H3114" s="10">
        <v>4.3200000000000002E-2</v>
      </c>
      <c r="I3114" s="10">
        <v>3.8859999999999999E-2</v>
      </c>
      <c r="J3114" s="8">
        <f>+H3114*E3114</f>
        <v>4735.5839999999998</v>
      </c>
      <c r="K3114" s="8">
        <f>+G3114*I3114</f>
        <v>5059.0279599999994</v>
      </c>
      <c r="L3114" s="11">
        <f>+K3114-J3114</f>
        <v>323.44395999999961</v>
      </c>
    </row>
    <row r="3115" spans="1:12" x14ac:dyDescent="0.25">
      <c r="A3115" s="6">
        <v>188</v>
      </c>
      <c r="B3115" s="6" t="s">
        <v>198</v>
      </c>
      <c r="C3115" s="6" t="str">
        <f>A3115&amp;B3115</f>
        <v>188ORANGEWOOD EAST</v>
      </c>
      <c r="D3115" s="7">
        <v>197260</v>
      </c>
      <c r="E3115" s="7">
        <v>114380</v>
      </c>
      <c r="F3115" s="8">
        <f>+(D3115-E3115)*0.8*-1</f>
        <v>-66304</v>
      </c>
      <c r="G3115" s="9">
        <f>+F3115+D3115</f>
        <v>130956</v>
      </c>
      <c r="H3115" s="10">
        <v>4.3200000000000002E-2</v>
      </c>
      <c r="I3115" s="10">
        <v>3.8859999999999999E-2</v>
      </c>
      <c r="J3115" s="8">
        <f>+H3115*E3115</f>
        <v>4941.2160000000003</v>
      </c>
      <c r="K3115" s="8">
        <f>+G3115*I3115</f>
        <v>5088.9501599999994</v>
      </c>
      <c r="L3115" s="11">
        <f>+K3115-J3115</f>
        <v>147.73415999999906</v>
      </c>
    </row>
    <row r="3116" spans="1:12" x14ac:dyDescent="0.25">
      <c r="A3116" s="6">
        <v>188</v>
      </c>
      <c r="B3116" s="6" t="s">
        <v>219</v>
      </c>
      <c r="C3116" s="6" t="str">
        <f>A3116&amp;B3116</f>
        <v>188SEYMOUR AVE</v>
      </c>
      <c r="D3116" s="7">
        <v>176960</v>
      </c>
      <c r="E3116" s="7">
        <v>135520</v>
      </c>
      <c r="F3116" s="8">
        <f>+(D3116-E3116)*0.8*-1</f>
        <v>-33152</v>
      </c>
      <c r="G3116" s="9">
        <f>+F3116+D3116</f>
        <v>143808</v>
      </c>
      <c r="H3116" s="10">
        <v>4.3200000000000002E-2</v>
      </c>
      <c r="I3116" s="10">
        <v>3.8859999999999999E-2</v>
      </c>
      <c r="J3116" s="8">
        <f>+H3116*E3116</f>
        <v>5854.4639999999999</v>
      </c>
      <c r="K3116" s="8">
        <f>+G3116*I3116</f>
        <v>5588.3788800000002</v>
      </c>
      <c r="L3116" s="11">
        <f>+K3116-J3116</f>
        <v>-266.08511999999973</v>
      </c>
    </row>
    <row r="3117" spans="1:12" x14ac:dyDescent="0.25">
      <c r="A3117" s="6">
        <v>188</v>
      </c>
      <c r="B3117" s="6" t="s">
        <v>223</v>
      </c>
      <c r="C3117" s="6" t="str">
        <f>A3117&amp;B3117</f>
        <v>188SILVER HILL RD</v>
      </c>
      <c r="D3117" s="7">
        <v>301070</v>
      </c>
      <c r="E3117" s="7">
        <v>196840</v>
      </c>
      <c r="F3117" s="8">
        <f>+(D3117-E3117)*0.8*-1</f>
        <v>-83384</v>
      </c>
      <c r="G3117" s="9">
        <f>+F3117+D3117</f>
        <v>217686</v>
      </c>
      <c r="H3117" s="10">
        <v>4.3200000000000002E-2</v>
      </c>
      <c r="I3117" s="10">
        <v>3.8859999999999999E-2</v>
      </c>
      <c r="J3117" s="8">
        <f>+H3117*E3117</f>
        <v>8503.4880000000012</v>
      </c>
      <c r="K3117" s="8">
        <f>+G3117*I3117</f>
        <v>8459.2779599999994</v>
      </c>
      <c r="L3117" s="11">
        <f>+K3117-J3117</f>
        <v>-44.210040000001754</v>
      </c>
    </row>
    <row r="3118" spans="1:12" x14ac:dyDescent="0.25">
      <c r="A3118" s="6">
        <v>189</v>
      </c>
      <c r="B3118" s="6" t="s">
        <v>24</v>
      </c>
      <c r="C3118" s="6" t="str">
        <f>A3118&amp;B3118</f>
        <v>189CAROLINE ST</v>
      </c>
      <c r="D3118" s="7">
        <v>277200</v>
      </c>
      <c r="E3118" s="7">
        <v>131600</v>
      </c>
      <c r="F3118" s="8">
        <f>+(D3118-E3118)*0.8*-1</f>
        <v>-116480</v>
      </c>
      <c r="G3118" s="9">
        <f>+F3118+D3118</f>
        <v>160720</v>
      </c>
      <c r="H3118" s="10">
        <v>4.3200000000000002E-2</v>
      </c>
      <c r="I3118" s="10">
        <v>3.8859999999999999E-2</v>
      </c>
      <c r="J3118" s="8">
        <f>+H3118*E3118</f>
        <v>5685.12</v>
      </c>
      <c r="K3118" s="8">
        <f>+G3118*I3118</f>
        <v>6245.5792000000001</v>
      </c>
      <c r="L3118" s="11">
        <f>+K3118-J3118</f>
        <v>560.45920000000024</v>
      </c>
    </row>
    <row r="3119" spans="1:12" x14ac:dyDescent="0.25">
      <c r="A3119" s="12">
        <v>189</v>
      </c>
      <c r="B3119" s="12" t="s">
        <v>189</v>
      </c>
      <c r="C3119" s="6" t="str">
        <f>A3119&amp;B3119</f>
        <v>189MT PLEASANT ST</v>
      </c>
      <c r="D3119" s="13">
        <v>374990</v>
      </c>
      <c r="E3119" s="13">
        <v>198870</v>
      </c>
      <c r="F3119" s="8">
        <f>+(D3119-E3119)*0.8*-1</f>
        <v>-140896</v>
      </c>
      <c r="G3119" s="9">
        <f>+F3119+D3119</f>
        <v>234094</v>
      </c>
      <c r="H3119" s="10">
        <v>4.3200000000000002E-2</v>
      </c>
      <c r="I3119" s="10">
        <v>3.8859999999999999E-2</v>
      </c>
      <c r="J3119" s="8">
        <f>+H3119*E3119</f>
        <v>8591.1840000000011</v>
      </c>
      <c r="K3119" s="8">
        <f>+G3119*I3119</f>
        <v>9096.8928400000004</v>
      </c>
      <c r="L3119" s="11">
        <f>+K3119-J3119</f>
        <v>505.70883999999933</v>
      </c>
    </row>
    <row r="3120" spans="1:12" x14ac:dyDescent="0.25">
      <c r="A3120" s="6">
        <v>189</v>
      </c>
      <c r="B3120" s="6" t="s">
        <v>198</v>
      </c>
      <c r="C3120" s="6" t="str">
        <f>A3120&amp;B3120</f>
        <v>189ORANGEWOOD EAST</v>
      </c>
      <c r="D3120" s="7">
        <v>194110</v>
      </c>
      <c r="E3120" s="7">
        <v>104440</v>
      </c>
      <c r="F3120" s="8">
        <f>+(D3120-E3120)*0.8*-1</f>
        <v>-71736</v>
      </c>
      <c r="G3120" s="9">
        <f>+F3120+D3120</f>
        <v>122374</v>
      </c>
      <c r="H3120" s="10">
        <v>4.3200000000000002E-2</v>
      </c>
      <c r="I3120" s="10">
        <v>3.8859999999999999E-2</v>
      </c>
      <c r="J3120" s="8">
        <f>+H3120*E3120</f>
        <v>4511.808</v>
      </c>
      <c r="K3120" s="8">
        <f>+G3120*I3120</f>
        <v>4755.4536399999997</v>
      </c>
      <c r="L3120" s="11">
        <f>+K3120-J3120</f>
        <v>243.64563999999973</v>
      </c>
    </row>
    <row r="3121" spans="1:12" x14ac:dyDescent="0.25">
      <c r="A3121" s="6">
        <v>189</v>
      </c>
      <c r="B3121" s="6" t="s">
        <v>226</v>
      </c>
      <c r="C3121" s="6" t="str">
        <f>A3121&amp;B3121</f>
        <v>189SMITH ST</v>
      </c>
      <c r="D3121" s="7">
        <v>250250</v>
      </c>
      <c r="E3121" s="7">
        <v>163590</v>
      </c>
      <c r="F3121" s="8">
        <f>+(D3121-E3121)*0.8*-1</f>
        <v>-69328</v>
      </c>
      <c r="G3121" s="9">
        <f>+F3121+D3121</f>
        <v>180922</v>
      </c>
      <c r="H3121" s="10">
        <v>4.3200000000000002E-2</v>
      </c>
      <c r="I3121" s="10">
        <v>3.8859999999999999E-2</v>
      </c>
      <c r="J3121" s="8">
        <f>+H3121*E3121</f>
        <v>7067.0880000000006</v>
      </c>
      <c r="K3121" s="8">
        <f>+G3121*I3121</f>
        <v>7030.6289200000001</v>
      </c>
      <c r="L3121" s="11">
        <f>+K3121-J3121</f>
        <v>-36.45908000000054</v>
      </c>
    </row>
    <row r="3122" spans="1:12" x14ac:dyDescent="0.25">
      <c r="A3122" s="6">
        <v>190</v>
      </c>
      <c r="B3122" s="6" t="s">
        <v>49</v>
      </c>
      <c r="C3122" s="6" t="str">
        <f>A3122&amp;B3122</f>
        <v>190DERBY AVE</v>
      </c>
      <c r="D3122" s="7">
        <v>326760</v>
      </c>
      <c r="E3122" s="7">
        <v>212170</v>
      </c>
      <c r="F3122" s="8">
        <f>+(D3122-E3122)*0.8*-1</f>
        <v>-91672</v>
      </c>
      <c r="G3122" s="9">
        <f>+F3122+D3122</f>
        <v>235088</v>
      </c>
      <c r="H3122" s="10">
        <v>4.3200000000000002E-2</v>
      </c>
      <c r="I3122" s="10">
        <v>3.8859999999999999E-2</v>
      </c>
      <c r="J3122" s="8">
        <f>+H3122*E3122</f>
        <v>9165.7440000000006</v>
      </c>
      <c r="K3122" s="8">
        <f>+G3122*I3122</f>
        <v>9135.5196799999994</v>
      </c>
      <c r="L3122" s="11">
        <f>+K3122-J3122</f>
        <v>-30.224320000001171</v>
      </c>
    </row>
    <row r="3123" spans="1:12" x14ac:dyDescent="0.25">
      <c r="A3123" s="6">
        <v>190</v>
      </c>
      <c r="B3123" s="6" t="s">
        <v>66</v>
      </c>
      <c r="C3123" s="6" t="str">
        <f>A3123&amp;B3123</f>
        <v>190EMMETT AVE</v>
      </c>
      <c r="D3123" s="7">
        <v>204120</v>
      </c>
      <c r="E3123" s="7">
        <v>141050</v>
      </c>
      <c r="F3123" s="8">
        <f>+(D3123-E3123)*0.8*-1</f>
        <v>-50456</v>
      </c>
      <c r="G3123" s="9">
        <f>+F3123+D3123</f>
        <v>153664</v>
      </c>
      <c r="H3123" s="10">
        <v>4.3200000000000002E-2</v>
      </c>
      <c r="I3123" s="10">
        <v>3.8859999999999999E-2</v>
      </c>
      <c r="J3123" s="8">
        <f>+H3123*E3123</f>
        <v>6093.3600000000006</v>
      </c>
      <c r="K3123" s="8">
        <f>+G3123*I3123</f>
        <v>5971.3830399999997</v>
      </c>
      <c r="L3123" s="11">
        <f>+K3123-J3123</f>
        <v>-121.97696000000087</v>
      </c>
    </row>
    <row r="3124" spans="1:12" x14ac:dyDescent="0.25">
      <c r="A3124" s="6">
        <v>190</v>
      </c>
      <c r="B3124" s="6" t="s">
        <v>88</v>
      </c>
      <c r="C3124" s="6" t="str">
        <f>A3124&amp;B3124</f>
        <v>190HAROLD AVE</v>
      </c>
      <c r="D3124" s="7">
        <v>232050</v>
      </c>
      <c r="E3124" s="7">
        <v>156030</v>
      </c>
      <c r="F3124" s="8">
        <f>+(D3124-E3124)*0.8*-1</f>
        <v>-60816</v>
      </c>
      <c r="G3124" s="9">
        <f>+F3124+D3124</f>
        <v>171234</v>
      </c>
      <c r="H3124" s="10">
        <v>4.3200000000000002E-2</v>
      </c>
      <c r="I3124" s="10">
        <v>3.8859999999999999E-2</v>
      </c>
      <c r="J3124" s="8">
        <f>+H3124*E3124</f>
        <v>6740.4960000000001</v>
      </c>
      <c r="K3124" s="8">
        <f>+G3124*I3124</f>
        <v>6654.1532399999996</v>
      </c>
      <c r="L3124" s="11">
        <f>+K3124-J3124</f>
        <v>-86.342760000000453</v>
      </c>
    </row>
    <row r="3125" spans="1:12" x14ac:dyDescent="0.25">
      <c r="A3125" s="6">
        <v>190</v>
      </c>
      <c r="B3125" s="6" t="s">
        <v>197</v>
      </c>
      <c r="C3125" s="6" t="str">
        <f>A3125&amp;B3125</f>
        <v>190OLIVIA ST</v>
      </c>
      <c r="D3125" s="7">
        <v>121450</v>
      </c>
      <c r="E3125" s="7">
        <v>87290</v>
      </c>
      <c r="F3125" s="8">
        <f>+(D3125-E3125)*0.8*-1</f>
        <v>-27328</v>
      </c>
      <c r="G3125" s="9">
        <f>+F3125+D3125</f>
        <v>94122</v>
      </c>
      <c r="H3125" s="10">
        <v>4.3200000000000002E-2</v>
      </c>
      <c r="I3125" s="10">
        <v>3.8859999999999999E-2</v>
      </c>
      <c r="J3125" s="8">
        <f>+H3125*E3125</f>
        <v>3770.9280000000003</v>
      </c>
      <c r="K3125" s="8">
        <f>+G3125*I3125</f>
        <v>3657.5809199999999</v>
      </c>
      <c r="L3125" s="11">
        <f>+K3125-J3125</f>
        <v>-113.34708000000046</v>
      </c>
    </row>
    <row r="3126" spans="1:12" x14ac:dyDescent="0.25">
      <c r="A3126" s="6">
        <v>190</v>
      </c>
      <c r="B3126" s="6" t="s">
        <v>198</v>
      </c>
      <c r="C3126" s="6" t="str">
        <f>A3126&amp;B3126</f>
        <v>190ORANGEWOOD EAST</v>
      </c>
      <c r="D3126" s="7">
        <v>213430</v>
      </c>
      <c r="E3126" s="7">
        <v>129500</v>
      </c>
      <c r="F3126" s="8">
        <f>+(D3126-E3126)*0.8*-1</f>
        <v>-67144</v>
      </c>
      <c r="G3126" s="9">
        <f>+F3126+D3126</f>
        <v>146286</v>
      </c>
      <c r="H3126" s="10">
        <v>4.3200000000000002E-2</v>
      </c>
      <c r="I3126" s="10">
        <v>3.8859999999999999E-2</v>
      </c>
      <c r="J3126" s="8">
        <f>+H3126*E3126</f>
        <v>5594.4000000000005</v>
      </c>
      <c r="K3126" s="8">
        <f>+G3126*I3126</f>
        <v>5684.6739600000001</v>
      </c>
      <c r="L3126" s="11">
        <f>+K3126-J3126</f>
        <v>90.273959999999533</v>
      </c>
    </row>
    <row r="3127" spans="1:12" x14ac:dyDescent="0.25">
      <c r="A3127" s="6">
        <v>190</v>
      </c>
      <c r="B3127" s="6" t="s">
        <v>223</v>
      </c>
      <c r="C3127" s="6" t="str">
        <f>A3127&amp;B3127</f>
        <v>190SILVER HILL RD</v>
      </c>
      <c r="D3127" s="7">
        <v>411180</v>
      </c>
      <c r="E3127" s="7">
        <v>52920</v>
      </c>
      <c r="F3127" s="8">
        <f>+(D3127-E3127)*0.8*-1</f>
        <v>-286608</v>
      </c>
      <c r="G3127" s="9">
        <f>+F3127+D3127</f>
        <v>124572</v>
      </c>
      <c r="H3127" s="10">
        <v>4.3200000000000002E-2</v>
      </c>
      <c r="I3127" s="10">
        <v>3.8859999999999999E-2</v>
      </c>
      <c r="J3127" s="8">
        <f>+H3127*E3127</f>
        <v>2286.1440000000002</v>
      </c>
      <c r="K3127" s="8">
        <f>+G3127*I3127</f>
        <v>4840.8679199999997</v>
      </c>
      <c r="L3127" s="11">
        <f>+K3127-J3127</f>
        <v>2554.7239199999995</v>
      </c>
    </row>
    <row r="3128" spans="1:12" x14ac:dyDescent="0.25">
      <c r="A3128" s="6">
        <v>190</v>
      </c>
      <c r="B3128" s="6" t="s">
        <v>226</v>
      </c>
      <c r="C3128" s="6" t="str">
        <f>A3128&amp;B3128</f>
        <v>190SMITH ST</v>
      </c>
      <c r="D3128" s="7">
        <v>230650</v>
      </c>
      <c r="E3128" s="7">
        <v>112560</v>
      </c>
      <c r="F3128" s="8">
        <f>+(D3128-E3128)*0.8*-1</f>
        <v>-94472</v>
      </c>
      <c r="G3128" s="9">
        <f>+F3128+D3128</f>
        <v>136178</v>
      </c>
      <c r="H3128" s="10">
        <v>4.3200000000000002E-2</v>
      </c>
      <c r="I3128" s="10">
        <v>3.8859999999999999E-2</v>
      </c>
      <c r="J3128" s="8">
        <f>+H3128*E3128</f>
        <v>4862.5920000000006</v>
      </c>
      <c r="K3128" s="8">
        <f>+G3128*I3128</f>
        <v>5291.8770800000002</v>
      </c>
      <c r="L3128" s="11">
        <f>+K3128-J3128</f>
        <v>429.28507999999965</v>
      </c>
    </row>
    <row r="3129" spans="1:12" x14ac:dyDescent="0.25">
      <c r="A3129" s="6">
        <v>191</v>
      </c>
      <c r="B3129" s="6" t="s">
        <v>88</v>
      </c>
      <c r="C3129" s="6" t="str">
        <f>A3129&amp;B3129</f>
        <v>191HAROLD AVE</v>
      </c>
      <c r="D3129" s="7">
        <v>208180</v>
      </c>
      <c r="E3129" s="7">
        <v>140840</v>
      </c>
      <c r="F3129" s="8">
        <f>+(D3129-E3129)*0.8*-1</f>
        <v>-53872</v>
      </c>
      <c r="G3129" s="9">
        <f>+F3129+D3129</f>
        <v>154308</v>
      </c>
      <c r="H3129" s="10">
        <v>4.3200000000000002E-2</v>
      </c>
      <c r="I3129" s="10">
        <v>3.8859999999999999E-2</v>
      </c>
      <c r="J3129" s="8">
        <f>+H3129*E3129</f>
        <v>6084.2880000000005</v>
      </c>
      <c r="K3129" s="8">
        <f>+G3129*I3129</f>
        <v>5996.40888</v>
      </c>
      <c r="L3129" s="11">
        <f>+K3129-J3129</f>
        <v>-87.879120000000512</v>
      </c>
    </row>
    <row r="3130" spans="1:12" x14ac:dyDescent="0.25">
      <c r="A3130" s="6">
        <v>191</v>
      </c>
      <c r="B3130" s="6" t="s">
        <v>90</v>
      </c>
      <c r="C3130" s="6" t="str">
        <f>A3130&amp;B3130</f>
        <v>191HAWKINS ST</v>
      </c>
      <c r="D3130" s="7">
        <v>224700</v>
      </c>
      <c r="E3130" s="7">
        <v>119700</v>
      </c>
      <c r="F3130" s="8">
        <f>+(D3130-E3130)*0.8*-1</f>
        <v>-84000</v>
      </c>
      <c r="G3130" s="9">
        <f>+F3130+D3130</f>
        <v>140700</v>
      </c>
      <c r="H3130" s="10">
        <v>4.3200000000000002E-2</v>
      </c>
      <c r="I3130" s="10">
        <v>3.8859999999999999E-2</v>
      </c>
      <c r="J3130" s="8">
        <f>+H3130*E3130</f>
        <v>5171.04</v>
      </c>
      <c r="K3130" s="8">
        <f>+G3130*I3130</f>
        <v>5467.6019999999999</v>
      </c>
      <c r="L3130" s="11">
        <f>+K3130-J3130</f>
        <v>296.5619999999999</v>
      </c>
    </row>
    <row r="3131" spans="1:12" x14ac:dyDescent="0.25">
      <c r="A3131" s="6">
        <v>191</v>
      </c>
      <c r="B3131" s="6" t="s">
        <v>180</v>
      </c>
      <c r="C3131" s="6" t="str">
        <f>A3131&amp;B3131</f>
        <v>191MARSHALL LANE</v>
      </c>
      <c r="D3131" s="7">
        <v>290920</v>
      </c>
      <c r="E3131" s="7">
        <v>183680</v>
      </c>
      <c r="F3131" s="8">
        <f>+(D3131-E3131)*0.8*-1</f>
        <v>-85792</v>
      </c>
      <c r="G3131" s="9">
        <f>+F3131+D3131</f>
        <v>205128</v>
      </c>
      <c r="H3131" s="10">
        <v>4.3200000000000002E-2</v>
      </c>
      <c r="I3131" s="10">
        <v>3.8859999999999999E-2</v>
      </c>
      <c r="J3131" s="8">
        <f>+H3131*E3131</f>
        <v>7934.9760000000006</v>
      </c>
      <c r="K3131" s="8">
        <f>+G3131*I3131</f>
        <v>7971.2740800000001</v>
      </c>
      <c r="L3131" s="11">
        <f>+K3131-J3131</f>
        <v>36.298079999999572</v>
      </c>
    </row>
    <row r="3132" spans="1:12" x14ac:dyDescent="0.25">
      <c r="A3132" s="6">
        <v>191</v>
      </c>
      <c r="B3132" s="6" t="s">
        <v>198</v>
      </c>
      <c r="C3132" s="6" t="str">
        <f>A3132&amp;B3132</f>
        <v>191ORANGEWOOD EAST</v>
      </c>
      <c r="D3132" s="7">
        <v>198310</v>
      </c>
      <c r="E3132" s="7">
        <v>109760</v>
      </c>
      <c r="F3132" s="8">
        <f>+(D3132-E3132)*0.8*-1</f>
        <v>-70840</v>
      </c>
      <c r="G3132" s="9">
        <f>+F3132+D3132</f>
        <v>127470</v>
      </c>
      <c r="H3132" s="10">
        <v>4.3200000000000002E-2</v>
      </c>
      <c r="I3132" s="10">
        <v>3.8859999999999999E-2</v>
      </c>
      <c r="J3132" s="8">
        <f>+H3132*E3132</f>
        <v>4741.6320000000005</v>
      </c>
      <c r="K3132" s="8">
        <f>+G3132*I3132</f>
        <v>4953.4841999999999</v>
      </c>
      <c r="L3132" s="11">
        <f>+K3132-J3132</f>
        <v>211.85219999999936</v>
      </c>
    </row>
    <row r="3133" spans="1:12" x14ac:dyDescent="0.25">
      <c r="A3133" s="6">
        <v>191</v>
      </c>
      <c r="B3133" s="6" t="s">
        <v>219</v>
      </c>
      <c r="C3133" s="6" t="str">
        <f>A3133&amp;B3133</f>
        <v>191SEYMOUR AVE</v>
      </c>
      <c r="D3133" s="7">
        <v>315980</v>
      </c>
      <c r="E3133" s="7">
        <v>180670</v>
      </c>
      <c r="F3133" s="8">
        <f>+(D3133-E3133)*0.8*-1</f>
        <v>-108248</v>
      </c>
      <c r="G3133" s="9">
        <f>+F3133+D3133</f>
        <v>207732</v>
      </c>
      <c r="H3133" s="10">
        <v>4.3200000000000002E-2</v>
      </c>
      <c r="I3133" s="10">
        <v>3.8859999999999999E-2</v>
      </c>
      <c r="J3133" s="8">
        <f>+H3133*E3133</f>
        <v>7804.9440000000004</v>
      </c>
      <c r="K3133" s="8">
        <f>+G3133*I3133</f>
        <v>8072.4655199999997</v>
      </c>
      <c r="L3133" s="11">
        <f>+K3133-J3133</f>
        <v>267.52151999999933</v>
      </c>
    </row>
    <row r="3134" spans="1:12" x14ac:dyDescent="0.25">
      <c r="A3134" s="6">
        <v>192</v>
      </c>
      <c r="B3134" s="6" t="s">
        <v>24</v>
      </c>
      <c r="C3134" s="6" t="str">
        <f>A3134&amp;B3134</f>
        <v>192CAROLINE ST</v>
      </c>
      <c r="D3134" s="7">
        <v>322000</v>
      </c>
      <c r="E3134" s="7">
        <v>143640</v>
      </c>
      <c r="F3134" s="8">
        <f>+(D3134-E3134)*0.8*-1</f>
        <v>-142688</v>
      </c>
      <c r="G3134" s="9">
        <f>+F3134+D3134</f>
        <v>179312</v>
      </c>
      <c r="H3134" s="10">
        <v>4.3200000000000002E-2</v>
      </c>
      <c r="I3134" s="10">
        <v>3.8859999999999999E-2</v>
      </c>
      <c r="J3134" s="8">
        <f>+H3134*E3134</f>
        <v>6205.2480000000005</v>
      </c>
      <c r="K3134" s="8">
        <f>+G3134*I3134</f>
        <v>6968.0643199999995</v>
      </c>
      <c r="L3134" s="11">
        <f>+K3134-J3134</f>
        <v>762.816319999999</v>
      </c>
    </row>
    <row r="3135" spans="1:12" x14ac:dyDescent="0.25">
      <c r="A3135" s="12">
        <v>192</v>
      </c>
      <c r="B3135" s="12" t="s">
        <v>185</v>
      </c>
      <c r="C3135" s="6" t="str">
        <f>A3135&amp;B3135</f>
        <v>192MINERVA ST</v>
      </c>
      <c r="D3135" s="13">
        <v>354270</v>
      </c>
      <c r="E3135" s="13">
        <v>230580</v>
      </c>
      <c r="F3135" s="8">
        <f>+(D3135-E3135)*0.8*-1</f>
        <v>-98952</v>
      </c>
      <c r="G3135" s="9">
        <f>+F3135+D3135</f>
        <v>255318</v>
      </c>
      <c r="H3135" s="10">
        <v>4.3200000000000002E-2</v>
      </c>
      <c r="I3135" s="10">
        <v>3.8859999999999999E-2</v>
      </c>
      <c r="J3135" s="8">
        <f>+H3135*E3135</f>
        <v>9961.0560000000005</v>
      </c>
      <c r="K3135" s="8">
        <f>+G3135*I3135</f>
        <v>9921.6574799999999</v>
      </c>
      <c r="L3135" s="11">
        <f>+K3135-J3135</f>
        <v>-39.398520000000644</v>
      </c>
    </row>
    <row r="3136" spans="1:12" x14ac:dyDescent="0.25">
      <c r="A3136" s="6">
        <v>192</v>
      </c>
      <c r="B3136" s="6" t="s">
        <v>198</v>
      </c>
      <c r="C3136" s="6" t="str">
        <f>A3136&amp;B3136</f>
        <v>192ORANGEWOOD EAST</v>
      </c>
      <c r="D3136" s="7">
        <v>210560</v>
      </c>
      <c r="E3136" s="7">
        <v>122010</v>
      </c>
      <c r="F3136" s="8">
        <f>+(D3136-E3136)*0.8*-1</f>
        <v>-70840</v>
      </c>
      <c r="G3136" s="9">
        <f>+F3136+D3136</f>
        <v>139720</v>
      </c>
      <c r="H3136" s="10">
        <v>4.3200000000000002E-2</v>
      </c>
      <c r="I3136" s="10">
        <v>3.8859999999999999E-2</v>
      </c>
      <c r="J3136" s="8">
        <f>+H3136*E3136</f>
        <v>5270.8320000000003</v>
      </c>
      <c r="K3136" s="8">
        <f>+G3136*I3136</f>
        <v>5429.5191999999997</v>
      </c>
      <c r="L3136" s="11">
        <f>+K3136-J3136</f>
        <v>158.68719999999939</v>
      </c>
    </row>
    <row r="3137" spans="1:12" x14ac:dyDescent="0.25">
      <c r="A3137" s="6">
        <v>193</v>
      </c>
      <c r="B3137" s="6" t="s">
        <v>180</v>
      </c>
      <c r="C3137" s="6" t="str">
        <f>A3137&amp;B3137</f>
        <v>193MARSHALL LANE</v>
      </c>
      <c r="D3137" s="7">
        <v>463890</v>
      </c>
      <c r="E3137" s="7">
        <v>317310</v>
      </c>
      <c r="F3137" s="8">
        <f>+(D3137-E3137)*0.8*-1</f>
        <v>-117264</v>
      </c>
      <c r="G3137" s="9">
        <f>+F3137+D3137</f>
        <v>346626</v>
      </c>
      <c r="H3137" s="10">
        <v>4.3200000000000002E-2</v>
      </c>
      <c r="I3137" s="10">
        <v>3.8859999999999999E-2</v>
      </c>
      <c r="J3137" s="8">
        <f>+H3137*E3137</f>
        <v>13707.792000000001</v>
      </c>
      <c r="K3137" s="8">
        <f>+G3137*I3137</f>
        <v>13469.88636</v>
      </c>
      <c r="L3137" s="11">
        <f>+K3137-J3137</f>
        <v>-237.90564000000086</v>
      </c>
    </row>
    <row r="3138" spans="1:12" x14ac:dyDescent="0.25">
      <c r="A3138" s="6">
        <v>193</v>
      </c>
      <c r="B3138" s="6" t="s">
        <v>198</v>
      </c>
      <c r="C3138" s="6" t="str">
        <f>A3138&amp;B3138</f>
        <v>193ORANGEWOOD EAST</v>
      </c>
      <c r="D3138" s="7">
        <v>201950</v>
      </c>
      <c r="E3138" s="7">
        <v>116830</v>
      </c>
      <c r="F3138" s="8">
        <f>+(D3138-E3138)*0.8*-1</f>
        <v>-68096</v>
      </c>
      <c r="G3138" s="9">
        <f>+F3138+D3138</f>
        <v>133854</v>
      </c>
      <c r="H3138" s="10">
        <v>4.3200000000000002E-2</v>
      </c>
      <c r="I3138" s="10">
        <v>3.8859999999999999E-2</v>
      </c>
      <c r="J3138" s="8">
        <f>+H3138*E3138</f>
        <v>5047.0560000000005</v>
      </c>
      <c r="K3138" s="8">
        <f>+G3138*I3138</f>
        <v>5201.5664399999996</v>
      </c>
      <c r="L3138" s="11">
        <f>+K3138-J3138</f>
        <v>154.51043999999911</v>
      </c>
    </row>
    <row r="3139" spans="1:12" x14ac:dyDescent="0.25">
      <c r="A3139" s="6">
        <v>193</v>
      </c>
      <c r="B3139" s="6" t="s">
        <v>226</v>
      </c>
      <c r="C3139" s="6" t="str">
        <f>A3139&amp;B3139</f>
        <v>193SMITH ST</v>
      </c>
      <c r="D3139" s="7">
        <v>209720</v>
      </c>
      <c r="E3139" s="7">
        <v>134470</v>
      </c>
      <c r="F3139" s="8">
        <f>+(D3139-E3139)*0.8*-1</f>
        <v>-60200</v>
      </c>
      <c r="G3139" s="9">
        <f>+F3139+D3139</f>
        <v>149520</v>
      </c>
      <c r="H3139" s="10">
        <v>4.3200000000000002E-2</v>
      </c>
      <c r="I3139" s="10">
        <v>3.8859999999999999E-2</v>
      </c>
      <c r="J3139" s="8">
        <f>+H3139*E3139</f>
        <v>5809.1040000000003</v>
      </c>
      <c r="K3139" s="8">
        <f>+G3139*I3139</f>
        <v>5810.3472000000002</v>
      </c>
      <c r="L3139" s="11">
        <f>+K3139-J3139</f>
        <v>1.243199999999888</v>
      </c>
    </row>
    <row r="3140" spans="1:12" x14ac:dyDescent="0.25">
      <c r="A3140" s="6">
        <v>194</v>
      </c>
      <c r="B3140" s="6" t="s">
        <v>66</v>
      </c>
      <c r="C3140" s="6" t="str">
        <f>A3140&amp;B3140</f>
        <v>194EMMETT AVE</v>
      </c>
      <c r="D3140" s="7">
        <v>187040</v>
      </c>
      <c r="E3140" s="7">
        <v>134400</v>
      </c>
      <c r="F3140" s="8">
        <f>+(D3140-E3140)*0.8*-1</f>
        <v>-42112</v>
      </c>
      <c r="G3140" s="9">
        <f>+F3140+D3140</f>
        <v>144928</v>
      </c>
      <c r="H3140" s="10">
        <v>4.3200000000000002E-2</v>
      </c>
      <c r="I3140" s="10">
        <v>3.8859999999999999E-2</v>
      </c>
      <c r="J3140" s="8">
        <f>+H3140*E3140</f>
        <v>5806.08</v>
      </c>
      <c r="K3140" s="8">
        <f>+G3140*I3140</f>
        <v>5631.9020799999998</v>
      </c>
      <c r="L3140" s="11">
        <f>+K3140-J3140</f>
        <v>-174.17792000000009</v>
      </c>
    </row>
    <row r="3141" spans="1:12" x14ac:dyDescent="0.25">
      <c r="A3141" s="6">
        <v>194</v>
      </c>
      <c r="B3141" s="6" t="s">
        <v>180</v>
      </c>
      <c r="C3141" s="6" t="str">
        <f>A3141&amp;B3141</f>
        <v>194MARSHALL LANE</v>
      </c>
      <c r="D3141" s="7">
        <v>201530</v>
      </c>
      <c r="E3141" s="7">
        <v>130760</v>
      </c>
      <c r="F3141" s="8">
        <f>+(D3141-E3141)*0.8*-1</f>
        <v>-56616</v>
      </c>
      <c r="G3141" s="9">
        <f>+F3141+D3141</f>
        <v>144914</v>
      </c>
      <c r="H3141" s="10">
        <v>4.3200000000000002E-2</v>
      </c>
      <c r="I3141" s="10">
        <v>3.8859999999999999E-2</v>
      </c>
      <c r="J3141" s="8">
        <f>+H3141*E3141</f>
        <v>5648.8320000000003</v>
      </c>
      <c r="K3141" s="8">
        <f>+G3141*I3141</f>
        <v>5631.3580400000001</v>
      </c>
      <c r="L3141" s="11">
        <f>+K3141-J3141</f>
        <v>-17.473960000000261</v>
      </c>
    </row>
    <row r="3142" spans="1:12" x14ac:dyDescent="0.25">
      <c r="A3142" s="6">
        <v>194</v>
      </c>
      <c r="B3142" s="6" t="s">
        <v>189</v>
      </c>
      <c r="C3142" s="6" t="str">
        <f>A3142&amp;B3142</f>
        <v>194MT PLEASANT ST</v>
      </c>
      <c r="D3142" s="7">
        <v>135520</v>
      </c>
      <c r="E3142" s="7">
        <v>94220</v>
      </c>
      <c r="F3142" s="8">
        <f>+(D3142-E3142)*0.8*-1</f>
        <v>-33040</v>
      </c>
      <c r="G3142" s="9">
        <f>+F3142+D3142</f>
        <v>102480</v>
      </c>
      <c r="H3142" s="10">
        <v>4.3200000000000002E-2</v>
      </c>
      <c r="I3142" s="10">
        <v>3.8859999999999999E-2</v>
      </c>
      <c r="J3142" s="8">
        <f>+H3142*E3142</f>
        <v>4070.3040000000001</v>
      </c>
      <c r="K3142" s="8">
        <f>+G3142*I3142</f>
        <v>3982.3727999999996</v>
      </c>
      <c r="L3142" s="11">
        <f>+K3142-J3142</f>
        <v>-87.931200000000445</v>
      </c>
    </row>
    <row r="3143" spans="1:12" x14ac:dyDescent="0.25">
      <c r="A3143" s="6">
        <v>194</v>
      </c>
      <c r="B3143" s="6" t="s">
        <v>197</v>
      </c>
      <c r="C3143" s="6" t="str">
        <f>A3143&amp;B3143</f>
        <v>194OLIVIA ST</v>
      </c>
      <c r="D3143" s="7">
        <v>168700</v>
      </c>
      <c r="E3143" s="7">
        <v>102970</v>
      </c>
      <c r="F3143" s="8">
        <f>+(D3143-E3143)*0.8*-1</f>
        <v>-52584</v>
      </c>
      <c r="G3143" s="9">
        <f>+F3143+D3143</f>
        <v>116116</v>
      </c>
      <c r="H3143" s="10">
        <v>4.3200000000000002E-2</v>
      </c>
      <c r="I3143" s="10">
        <v>3.8859999999999999E-2</v>
      </c>
      <c r="J3143" s="8">
        <f>+H3143*E3143</f>
        <v>4448.3040000000001</v>
      </c>
      <c r="K3143" s="8">
        <f>+G3143*I3143</f>
        <v>4512.2677599999997</v>
      </c>
      <c r="L3143" s="11">
        <f>+K3143-J3143</f>
        <v>63.963759999999638</v>
      </c>
    </row>
    <row r="3144" spans="1:12" x14ac:dyDescent="0.25">
      <c r="A3144" s="6">
        <v>194</v>
      </c>
      <c r="B3144" s="6" t="s">
        <v>198</v>
      </c>
      <c r="C3144" s="6" t="str">
        <f>A3144&amp;B3144</f>
        <v>194ORANGEWOOD EAST</v>
      </c>
      <c r="D3144" s="7">
        <v>196560</v>
      </c>
      <c r="E3144" s="7">
        <v>110320</v>
      </c>
      <c r="F3144" s="8">
        <f>+(D3144-E3144)*0.8*-1</f>
        <v>-68992</v>
      </c>
      <c r="G3144" s="9">
        <f>+F3144+D3144</f>
        <v>127568</v>
      </c>
      <c r="H3144" s="10">
        <v>4.3200000000000002E-2</v>
      </c>
      <c r="I3144" s="10">
        <v>3.8859999999999999E-2</v>
      </c>
      <c r="J3144" s="8">
        <f>+H3144*E3144</f>
        <v>4765.8240000000005</v>
      </c>
      <c r="K3144" s="8">
        <f>+G3144*I3144</f>
        <v>4957.2924800000001</v>
      </c>
      <c r="L3144" s="11">
        <f>+K3144-J3144</f>
        <v>191.46847999999954</v>
      </c>
    </row>
    <row r="3145" spans="1:12" x14ac:dyDescent="0.25">
      <c r="A3145" s="12">
        <v>194</v>
      </c>
      <c r="B3145" s="12" t="s">
        <v>217</v>
      </c>
      <c r="C3145" s="6" t="str">
        <f>A3145&amp;B3145</f>
        <v>194SENTINEL HILL RD</v>
      </c>
      <c r="D3145" s="13">
        <v>200690</v>
      </c>
      <c r="E3145" s="13">
        <v>137480</v>
      </c>
      <c r="F3145" s="8">
        <f>+(D3145-E3145)*0.8*-1</f>
        <v>-50568</v>
      </c>
      <c r="G3145" s="9">
        <f>+F3145+D3145</f>
        <v>150122</v>
      </c>
      <c r="H3145" s="10">
        <v>4.3200000000000002E-2</v>
      </c>
      <c r="I3145" s="10">
        <v>3.8859999999999999E-2</v>
      </c>
      <c r="J3145" s="8">
        <f>+H3145*E3145</f>
        <v>5939.1360000000004</v>
      </c>
      <c r="K3145" s="8">
        <f>+G3145*I3145</f>
        <v>5833.7409200000002</v>
      </c>
      <c r="L3145" s="11">
        <f>+K3145-J3145</f>
        <v>-105.39508000000023</v>
      </c>
    </row>
    <row r="3146" spans="1:12" ht="15.75" thickBot="1" x14ac:dyDescent="0.3">
      <c r="A3146" s="6">
        <v>194</v>
      </c>
      <c r="B3146" s="6" t="s">
        <v>226</v>
      </c>
      <c r="C3146" s="6" t="str">
        <f>A3146&amp;B3146</f>
        <v>194SMITH ST</v>
      </c>
      <c r="D3146" s="7">
        <v>261170</v>
      </c>
      <c r="E3146" s="7">
        <v>150850</v>
      </c>
      <c r="F3146" s="8">
        <f>+(D3146-E3146)*0.8*-1</f>
        <v>-88256</v>
      </c>
      <c r="G3146" s="9">
        <f>+F3146+D3146</f>
        <v>172914</v>
      </c>
      <c r="H3146" s="10">
        <v>4.3200000000000002E-2</v>
      </c>
      <c r="I3146" s="10">
        <v>3.8859999999999999E-2</v>
      </c>
      <c r="J3146" s="8">
        <f>+H3146*E3146</f>
        <v>6516.72</v>
      </c>
      <c r="K3146" s="8">
        <f>+G3146*I3146</f>
        <v>6719.43804</v>
      </c>
      <c r="L3146" s="11">
        <f>+K3146-J3146</f>
        <v>202.71803999999975</v>
      </c>
    </row>
    <row r="3147" spans="1:12" x14ac:dyDescent="0.25">
      <c r="A3147" s="14">
        <v>195</v>
      </c>
      <c r="B3147" s="14" t="s">
        <v>90</v>
      </c>
      <c r="C3147" s="6" t="str">
        <f>A3147&amp;B3147</f>
        <v>195HAWKINS ST</v>
      </c>
      <c r="D3147" s="15">
        <v>308770</v>
      </c>
      <c r="E3147" s="15">
        <v>159530</v>
      </c>
      <c r="F3147" s="8">
        <f>+(D3147-E3147)*0.8*-1</f>
        <v>-119392</v>
      </c>
      <c r="G3147" s="9">
        <f>+F3147+D3147</f>
        <v>189378</v>
      </c>
      <c r="H3147" s="10">
        <v>4.3200000000000002E-2</v>
      </c>
      <c r="I3147" s="10">
        <v>3.8859999999999999E-2</v>
      </c>
      <c r="J3147" s="8">
        <f>+H3147*E3147</f>
        <v>6891.6959999999999</v>
      </c>
      <c r="K3147" s="8">
        <f>+G3147*I3147</f>
        <v>7359.2290800000001</v>
      </c>
      <c r="L3147" s="11">
        <f>+K3147-J3147</f>
        <v>467.53308000000015</v>
      </c>
    </row>
    <row r="3148" spans="1:12" ht="15.75" thickBot="1" x14ac:dyDescent="0.3">
      <c r="A3148" s="16">
        <v>195</v>
      </c>
      <c r="B3148" s="16" t="s">
        <v>180</v>
      </c>
      <c r="C3148" s="6" t="str">
        <f>A3148&amp;B3148</f>
        <v>195MARSHALL LANE</v>
      </c>
      <c r="D3148" s="17">
        <v>301420</v>
      </c>
      <c r="E3148" s="17">
        <v>172130</v>
      </c>
      <c r="F3148" s="8">
        <f>+(D3148-E3148)*0.8*-1</f>
        <v>-103432</v>
      </c>
      <c r="G3148" s="9">
        <f>+F3148+D3148</f>
        <v>197988</v>
      </c>
      <c r="H3148" s="10">
        <v>4.3200000000000002E-2</v>
      </c>
      <c r="I3148" s="10">
        <v>3.8859999999999999E-2</v>
      </c>
      <c r="J3148" s="8">
        <f>+H3148*E3148</f>
        <v>7436.0160000000005</v>
      </c>
      <c r="K3148" s="8">
        <f>+G3148*I3148</f>
        <v>7693.8136799999993</v>
      </c>
      <c r="L3148" s="11">
        <f>+K3148-J3148</f>
        <v>257.79767999999876</v>
      </c>
    </row>
    <row r="3149" spans="1:12" x14ac:dyDescent="0.25">
      <c r="A3149" s="12">
        <v>195</v>
      </c>
      <c r="B3149" s="12" t="s">
        <v>198</v>
      </c>
      <c r="C3149" s="6" t="str">
        <f>A3149&amp;B3149</f>
        <v>195ORANGEWOOD EAST</v>
      </c>
      <c r="D3149" s="13">
        <v>192500</v>
      </c>
      <c r="E3149" s="13">
        <v>115010</v>
      </c>
      <c r="F3149" s="8">
        <f>+(D3149-E3149)*0.8*-1</f>
        <v>-61992</v>
      </c>
      <c r="G3149" s="9">
        <f>+F3149+D3149</f>
        <v>130508</v>
      </c>
      <c r="H3149" s="10">
        <v>4.3200000000000002E-2</v>
      </c>
      <c r="I3149" s="10">
        <v>3.8859999999999999E-2</v>
      </c>
      <c r="J3149" s="8">
        <f>+H3149*E3149</f>
        <v>4968.4320000000007</v>
      </c>
      <c r="K3149" s="8">
        <f>+G3149*I3149</f>
        <v>5071.5408799999996</v>
      </c>
      <c r="L3149" s="11">
        <f>+K3149-J3149</f>
        <v>103.10887999999886</v>
      </c>
    </row>
    <row r="3150" spans="1:12" x14ac:dyDescent="0.25">
      <c r="A3150" s="6">
        <v>195</v>
      </c>
      <c r="B3150" s="6" t="s">
        <v>217</v>
      </c>
      <c r="C3150" s="6" t="str">
        <f>A3150&amp;B3150</f>
        <v>195SENTINEL HILL RD</v>
      </c>
      <c r="D3150" s="7">
        <v>276360</v>
      </c>
      <c r="E3150" s="7">
        <v>199640</v>
      </c>
      <c r="F3150" s="8">
        <f>+(D3150-E3150)*0.8*-1</f>
        <v>-61376</v>
      </c>
      <c r="G3150" s="9">
        <f>+F3150+D3150</f>
        <v>214984</v>
      </c>
      <c r="H3150" s="10">
        <v>4.3200000000000002E-2</v>
      </c>
      <c r="I3150" s="10">
        <v>3.8859999999999999E-2</v>
      </c>
      <c r="J3150" s="8">
        <f>+H3150*E3150</f>
        <v>8624.4480000000003</v>
      </c>
      <c r="K3150" s="8">
        <f>+G3150*I3150</f>
        <v>8354.2782399999996</v>
      </c>
      <c r="L3150" s="11">
        <f>+K3150-J3150</f>
        <v>-270.16976000000068</v>
      </c>
    </row>
    <row r="3151" spans="1:12" x14ac:dyDescent="0.25">
      <c r="A3151" s="6">
        <v>196</v>
      </c>
      <c r="B3151" s="6" t="s">
        <v>90</v>
      </c>
      <c r="C3151" s="6" t="str">
        <f>A3151&amp;B3151</f>
        <v>196HAWKINS ST</v>
      </c>
      <c r="D3151" s="7">
        <v>61740</v>
      </c>
      <c r="E3151" s="7">
        <v>70210</v>
      </c>
      <c r="F3151" s="8">
        <f>+(D3151-E3151)*0.8*-1</f>
        <v>6776</v>
      </c>
      <c r="G3151" s="9">
        <f>+F3151+D3151</f>
        <v>68516</v>
      </c>
      <c r="H3151" s="10">
        <v>4.3200000000000002E-2</v>
      </c>
      <c r="I3151" s="10">
        <v>3.8859999999999999E-2</v>
      </c>
      <c r="J3151" s="8">
        <f>+H3151*E3151</f>
        <v>3033.0720000000001</v>
      </c>
      <c r="K3151" s="8">
        <f>+G3151*I3151</f>
        <v>2662.5317599999998</v>
      </c>
      <c r="L3151" s="11">
        <f>+K3151-J3151</f>
        <v>-370.54024000000027</v>
      </c>
    </row>
    <row r="3152" spans="1:12" x14ac:dyDescent="0.25">
      <c r="A3152" s="6">
        <v>196</v>
      </c>
      <c r="B3152" s="6" t="s">
        <v>197</v>
      </c>
      <c r="C3152" s="6" t="str">
        <f>A3152&amp;B3152</f>
        <v>196OLIVIA ST</v>
      </c>
      <c r="D3152" s="7">
        <v>178290</v>
      </c>
      <c r="E3152" s="7">
        <v>79870</v>
      </c>
      <c r="F3152" s="8">
        <f>+(D3152-E3152)*0.8*-1</f>
        <v>-78736</v>
      </c>
      <c r="G3152" s="9">
        <f>+F3152+D3152</f>
        <v>99554</v>
      </c>
      <c r="H3152" s="10">
        <v>4.3200000000000002E-2</v>
      </c>
      <c r="I3152" s="10">
        <v>3.8859999999999999E-2</v>
      </c>
      <c r="J3152" s="8">
        <f>+H3152*E3152</f>
        <v>3450.384</v>
      </c>
      <c r="K3152" s="8">
        <f>+G3152*I3152</f>
        <v>3868.6684399999999</v>
      </c>
      <c r="L3152" s="11">
        <f>+K3152-J3152</f>
        <v>418.2844399999999</v>
      </c>
    </row>
    <row r="3153" spans="1:12" x14ac:dyDescent="0.25">
      <c r="A3153" s="6">
        <v>196</v>
      </c>
      <c r="B3153" s="6" t="s">
        <v>198</v>
      </c>
      <c r="C3153" s="6" t="str">
        <f>A3153&amp;B3153</f>
        <v>196ORANGEWOOD EAST</v>
      </c>
      <c r="D3153" s="7">
        <v>199010</v>
      </c>
      <c r="E3153" s="7">
        <v>114380</v>
      </c>
      <c r="F3153" s="8">
        <f>+(D3153-E3153)*0.8*-1</f>
        <v>-67704</v>
      </c>
      <c r="G3153" s="9">
        <f>+F3153+D3153</f>
        <v>131306</v>
      </c>
      <c r="H3153" s="10">
        <v>4.3200000000000002E-2</v>
      </c>
      <c r="I3153" s="10">
        <v>3.8859999999999999E-2</v>
      </c>
      <c r="J3153" s="8">
        <f>+H3153*E3153</f>
        <v>4941.2160000000003</v>
      </c>
      <c r="K3153" s="8">
        <f>+G3153*I3153</f>
        <v>5102.55116</v>
      </c>
      <c r="L3153" s="11">
        <f>+K3153-J3153</f>
        <v>161.33515999999963</v>
      </c>
    </row>
    <row r="3154" spans="1:12" x14ac:dyDescent="0.25">
      <c r="A3154" s="6">
        <v>197</v>
      </c>
      <c r="B3154" s="6" t="s">
        <v>49</v>
      </c>
      <c r="C3154" s="6" t="str">
        <f>A3154&amp;B3154</f>
        <v>197DERBY AVE</v>
      </c>
      <c r="D3154" s="7">
        <v>132300</v>
      </c>
      <c r="E3154" s="7">
        <v>83860</v>
      </c>
      <c r="F3154" s="8">
        <f>+(D3154-E3154)*0.8*-1</f>
        <v>-38752</v>
      </c>
      <c r="G3154" s="9">
        <f>+F3154+D3154</f>
        <v>93548</v>
      </c>
      <c r="H3154" s="10">
        <v>4.3200000000000002E-2</v>
      </c>
      <c r="I3154" s="10">
        <v>3.8859999999999999E-2</v>
      </c>
      <c r="J3154" s="8">
        <f>+H3154*E3154</f>
        <v>3622.7520000000004</v>
      </c>
      <c r="K3154" s="8">
        <f>+G3154*I3154</f>
        <v>3635.2752799999998</v>
      </c>
      <c r="L3154" s="11">
        <f>+K3154-J3154</f>
        <v>12.523279999999431</v>
      </c>
    </row>
    <row r="3155" spans="1:12" x14ac:dyDescent="0.25">
      <c r="A3155" s="6">
        <v>197</v>
      </c>
      <c r="B3155" s="6" t="s">
        <v>198</v>
      </c>
      <c r="C3155" s="6" t="str">
        <f>A3155&amp;B3155</f>
        <v>197ORANGEWOOD EAST</v>
      </c>
      <c r="D3155" s="7">
        <v>196560</v>
      </c>
      <c r="E3155" s="7">
        <v>123550</v>
      </c>
      <c r="F3155" s="8">
        <f>+(D3155-E3155)*0.8*-1</f>
        <v>-58408</v>
      </c>
      <c r="G3155" s="9">
        <f>+F3155+D3155</f>
        <v>138152</v>
      </c>
      <c r="H3155" s="10">
        <v>4.3200000000000002E-2</v>
      </c>
      <c r="I3155" s="10">
        <v>3.8859999999999999E-2</v>
      </c>
      <c r="J3155" s="8">
        <f>+H3155*E3155</f>
        <v>5337.3600000000006</v>
      </c>
      <c r="K3155" s="8">
        <f>+G3155*I3155</f>
        <v>5368.5867200000002</v>
      </c>
      <c r="L3155" s="11">
        <f>+K3155-J3155</f>
        <v>31.226719999999659</v>
      </c>
    </row>
    <row r="3156" spans="1:12" x14ac:dyDescent="0.25">
      <c r="A3156" s="6">
        <v>198</v>
      </c>
      <c r="B3156" s="6" t="s">
        <v>55</v>
      </c>
      <c r="C3156" s="6" t="str">
        <f>A3156&amp;B3156</f>
        <v>198DIVISION ST</v>
      </c>
      <c r="D3156" s="7">
        <v>212800</v>
      </c>
      <c r="E3156" s="7">
        <v>116270</v>
      </c>
      <c r="F3156" s="8">
        <f>+(D3156-E3156)*0.8*-1</f>
        <v>-77224</v>
      </c>
      <c r="G3156" s="9">
        <f>+F3156+D3156</f>
        <v>135576</v>
      </c>
      <c r="H3156" s="10">
        <v>4.3200000000000002E-2</v>
      </c>
      <c r="I3156" s="10">
        <v>3.8859999999999999E-2</v>
      </c>
      <c r="J3156" s="8">
        <f>+H3156*E3156</f>
        <v>5022.8640000000005</v>
      </c>
      <c r="K3156" s="8">
        <f>+G3156*I3156</f>
        <v>5268.4833600000002</v>
      </c>
      <c r="L3156" s="11">
        <f>+K3156-J3156</f>
        <v>245.61935999999969</v>
      </c>
    </row>
    <row r="3157" spans="1:12" x14ac:dyDescent="0.25">
      <c r="A3157" s="6">
        <v>198</v>
      </c>
      <c r="B3157" s="6" t="s">
        <v>66</v>
      </c>
      <c r="C3157" s="6" t="str">
        <f>A3157&amp;B3157</f>
        <v>198EMMETT AVE</v>
      </c>
      <c r="D3157" s="7">
        <v>147910</v>
      </c>
      <c r="E3157" s="7">
        <v>73500</v>
      </c>
      <c r="F3157" s="8">
        <f>+(D3157-E3157)*0.8*-1</f>
        <v>-59528</v>
      </c>
      <c r="G3157" s="9">
        <f>+F3157+D3157</f>
        <v>88382</v>
      </c>
      <c r="H3157" s="10">
        <v>4.3200000000000002E-2</v>
      </c>
      <c r="I3157" s="10">
        <v>3.8859999999999999E-2</v>
      </c>
      <c r="J3157" s="8">
        <f>+H3157*E3157</f>
        <v>3175.2000000000003</v>
      </c>
      <c r="K3157" s="8">
        <f>+G3157*I3157</f>
        <v>3434.5245199999999</v>
      </c>
      <c r="L3157" s="11">
        <f>+K3157-J3157</f>
        <v>259.32451999999967</v>
      </c>
    </row>
    <row r="3158" spans="1:12" x14ac:dyDescent="0.25">
      <c r="A3158" s="6">
        <v>198</v>
      </c>
      <c r="B3158" s="6" t="s">
        <v>185</v>
      </c>
      <c r="C3158" s="6" t="str">
        <f>A3158&amp;B3158</f>
        <v>198MINERVA ST</v>
      </c>
      <c r="D3158" s="7">
        <v>301210</v>
      </c>
      <c r="E3158" s="7">
        <v>180530</v>
      </c>
      <c r="F3158" s="8">
        <f>+(D3158-E3158)*0.8*-1</f>
        <v>-96544</v>
      </c>
      <c r="G3158" s="9">
        <f>+F3158+D3158</f>
        <v>204666</v>
      </c>
      <c r="H3158" s="10">
        <v>4.3200000000000002E-2</v>
      </c>
      <c r="I3158" s="10">
        <v>3.8859999999999999E-2</v>
      </c>
      <c r="J3158" s="8">
        <f>+H3158*E3158</f>
        <v>7798.8960000000006</v>
      </c>
      <c r="K3158" s="8">
        <f>+G3158*I3158</f>
        <v>7953.3207599999996</v>
      </c>
      <c r="L3158" s="11">
        <f>+K3158-J3158</f>
        <v>154.42475999999897</v>
      </c>
    </row>
    <row r="3159" spans="1:12" x14ac:dyDescent="0.25">
      <c r="A3159" s="6">
        <v>198</v>
      </c>
      <c r="B3159" s="6" t="s">
        <v>198</v>
      </c>
      <c r="C3159" s="6" t="str">
        <f>A3159&amp;B3159</f>
        <v>198ORANGEWOOD EAST</v>
      </c>
      <c r="D3159" s="7">
        <v>191800</v>
      </c>
      <c r="E3159" s="7">
        <v>101150</v>
      </c>
      <c r="F3159" s="8">
        <f>+(D3159-E3159)*0.8*-1</f>
        <v>-72520</v>
      </c>
      <c r="G3159" s="9">
        <f>+F3159+D3159</f>
        <v>119280</v>
      </c>
      <c r="H3159" s="10">
        <v>4.3200000000000002E-2</v>
      </c>
      <c r="I3159" s="10">
        <v>3.8859999999999999E-2</v>
      </c>
      <c r="J3159" s="8">
        <f>+H3159*E3159</f>
        <v>4369.68</v>
      </c>
      <c r="K3159" s="8">
        <f>+G3159*I3159</f>
        <v>4635.2208000000001</v>
      </c>
      <c r="L3159" s="11">
        <f>+K3159-J3159</f>
        <v>265.54079999999976</v>
      </c>
    </row>
    <row r="3160" spans="1:12" x14ac:dyDescent="0.25">
      <c r="A3160" s="6">
        <v>199</v>
      </c>
      <c r="B3160" s="6" t="s">
        <v>64</v>
      </c>
      <c r="C3160" s="6" t="str">
        <f>A3160&amp;B3160</f>
        <v>199ELIZABETH ST</v>
      </c>
      <c r="D3160" s="7">
        <v>309400</v>
      </c>
      <c r="E3160" s="7">
        <v>108570</v>
      </c>
      <c r="F3160" s="8">
        <f>+(D3160-E3160)*0.8*-1</f>
        <v>-160664</v>
      </c>
      <c r="G3160" s="9">
        <f>+F3160+D3160</f>
        <v>148736</v>
      </c>
      <c r="H3160" s="10">
        <v>4.3200000000000002E-2</v>
      </c>
      <c r="I3160" s="10">
        <v>3.8859999999999999E-2</v>
      </c>
      <c r="J3160" s="8">
        <f>+H3160*E3160</f>
        <v>4690.2240000000002</v>
      </c>
      <c r="K3160" s="8">
        <f>+G3160*I3160</f>
        <v>5779.8809599999995</v>
      </c>
      <c r="L3160" s="11">
        <f>+K3160-J3160</f>
        <v>1089.6569599999993</v>
      </c>
    </row>
    <row r="3161" spans="1:12" x14ac:dyDescent="0.25">
      <c r="A3161" s="6">
        <v>199</v>
      </c>
      <c r="B3161" s="6" t="s">
        <v>198</v>
      </c>
      <c r="C3161" s="6" t="str">
        <f>A3161&amp;B3161</f>
        <v>199ORANGEWOOD EAST</v>
      </c>
      <c r="D3161" s="7">
        <v>214200</v>
      </c>
      <c r="E3161" s="7">
        <v>127260</v>
      </c>
      <c r="F3161" s="8">
        <f>+(D3161-E3161)*0.8*-1</f>
        <v>-69552</v>
      </c>
      <c r="G3161" s="9">
        <f>+F3161+D3161</f>
        <v>144648</v>
      </c>
      <c r="H3161" s="10">
        <v>4.3200000000000002E-2</v>
      </c>
      <c r="I3161" s="10">
        <v>3.8859999999999999E-2</v>
      </c>
      <c r="J3161" s="8">
        <f>+H3161*E3161</f>
        <v>5497.6320000000005</v>
      </c>
      <c r="K3161" s="8">
        <f>+G3161*I3161</f>
        <v>5621.0212799999999</v>
      </c>
      <c r="L3161" s="11">
        <f>+K3161-J3161</f>
        <v>123.38927999999942</v>
      </c>
    </row>
    <row r="3162" spans="1:12" x14ac:dyDescent="0.25">
      <c r="A3162" s="6">
        <v>199</v>
      </c>
      <c r="B3162" s="6" t="s">
        <v>217</v>
      </c>
      <c r="C3162" s="6" t="str">
        <f>A3162&amp;B3162</f>
        <v>199SENTINEL HILL RD</v>
      </c>
      <c r="D3162" s="7">
        <v>317380</v>
      </c>
      <c r="E3162" s="7">
        <v>225400</v>
      </c>
      <c r="F3162" s="8">
        <f>+(D3162-E3162)*0.8*-1</f>
        <v>-73584</v>
      </c>
      <c r="G3162" s="9">
        <f>+F3162+D3162</f>
        <v>243796</v>
      </c>
      <c r="H3162" s="10">
        <v>4.3200000000000002E-2</v>
      </c>
      <c r="I3162" s="10">
        <v>3.8859999999999999E-2</v>
      </c>
      <c r="J3162" s="8">
        <f>+H3162*E3162</f>
        <v>9737.2800000000007</v>
      </c>
      <c r="K3162" s="8">
        <f>+G3162*I3162</f>
        <v>9473.9125599999988</v>
      </c>
      <c r="L3162" s="11">
        <f>+K3162-J3162</f>
        <v>-263.36744000000181</v>
      </c>
    </row>
    <row r="3163" spans="1:12" x14ac:dyDescent="0.25">
      <c r="A3163" s="6">
        <v>200</v>
      </c>
      <c r="B3163" s="6" t="s">
        <v>24</v>
      </c>
      <c r="C3163" s="6" t="str">
        <f>A3163&amp;B3163</f>
        <v>200CAROLINE ST</v>
      </c>
      <c r="D3163" s="7">
        <v>166180</v>
      </c>
      <c r="E3163" s="7">
        <v>120330</v>
      </c>
      <c r="F3163" s="8">
        <f>+(D3163-E3163)*0.8*-1</f>
        <v>-36680</v>
      </c>
      <c r="G3163" s="9">
        <f>+F3163+D3163</f>
        <v>129500</v>
      </c>
      <c r="H3163" s="10">
        <v>4.3200000000000002E-2</v>
      </c>
      <c r="I3163" s="10">
        <v>3.8859999999999999E-2</v>
      </c>
      <c r="J3163" s="8">
        <f>+H3163*E3163</f>
        <v>5198.2560000000003</v>
      </c>
      <c r="K3163" s="8">
        <f>+G3163*I3163</f>
        <v>5032.37</v>
      </c>
      <c r="L3163" s="11">
        <f>+K3163-J3163</f>
        <v>-165.88600000000042</v>
      </c>
    </row>
    <row r="3164" spans="1:12" x14ac:dyDescent="0.25">
      <c r="A3164" s="6">
        <v>200</v>
      </c>
      <c r="B3164" s="6" t="s">
        <v>49</v>
      </c>
      <c r="C3164" s="6" t="str">
        <f>A3164&amp;B3164</f>
        <v>200DERBY AVE</v>
      </c>
      <c r="D3164" s="7">
        <v>197120</v>
      </c>
      <c r="E3164" s="7">
        <v>162680</v>
      </c>
      <c r="F3164" s="8">
        <f>+(D3164-E3164)*0.8*-1</f>
        <v>-27552</v>
      </c>
      <c r="G3164" s="9">
        <f>+F3164+D3164</f>
        <v>169568</v>
      </c>
      <c r="H3164" s="10">
        <v>4.3200000000000002E-2</v>
      </c>
      <c r="I3164" s="10">
        <v>3.8859999999999999E-2</v>
      </c>
      <c r="J3164" s="8">
        <f>+H3164*E3164</f>
        <v>7027.7760000000007</v>
      </c>
      <c r="K3164" s="8">
        <f>+G3164*I3164</f>
        <v>6589.41248</v>
      </c>
      <c r="L3164" s="11">
        <f>+K3164-J3164</f>
        <v>-438.36352000000079</v>
      </c>
    </row>
    <row r="3165" spans="1:12" x14ac:dyDescent="0.25">
      <c r="A3165" s="6">
        <v>200</v>
      </c>
      <c r="B3165" s="6" t="s">
        <v>66</v>
      </c>
      <c r="C3165" s="6" t="str">
        <f>A3165&amp;B3165</f>
        <v>200EMMETT AVE</v>
      </c>
      <c r="D3165" s="7">
        <v>197050</v>
      </c>
      <c r="E3165" s="7">
        <v>80500</v>
      </c>
      <c r="F3165" s="8">
        <f>+(D3165-E3165)*0.8*-1</f>
        <v>-93240</v>
      </c>
      <c r="G3165" s="9">
        <f>+F3165+D3165</f>
        <v>103810</v>
      </c>
      <c r="H3165" s="10">
        <v>4.3200000000000002E-2</v>
      </c>
      <c r="I3165" s="10">
        <v>3.8859999999999999E-2</v>
      </c>
      <c r="J3165" s="8">
        <f>+H3165*E3165</f>
        <v>3477.6000000000004</v>
      </c>
      <c r="K3165" s="8">
        <f>+G3165*I3165</f>
        <v>4034.0565999999999</v>
      </c>
      <c r="L3165" s="11">
        <f>+K3165-J3165</f>
        <v>556.45659999999953</v>
      </c>
    </row>
    <row r="3166" spans="1:12" x14ac:dyDescent="0.25">
      <c r="A3166" s="6">
        <v>200</v>
      </c>
      <c r="B3166" s="6" t="s">
        <v>90</v>
      </c>
      <c r="C3166" s="6" t="str">
        <f>A3166&amp;B3166</f>
        <v>200HAWKINS ST</v>
      </c>
      <c r="D3166" s="7">
        <v>141330</v>
      </c>
      <c r="E3166" s="7">
        <v>96810</v>
      </c>
      <c r="F3166" s="8">
        <f>+(D3166-E3166)*0.8*-1</f>
        <v>-35616</v>
      </c>
      <c r="G3166" s="9">
        <f>+F3166+D3166</f>
        <v>105714</v>
      </c>
      <c r="H3166" s="10">
        <v>4.3200000000000002E-2</v>
      </c>
      <c r="I3166" s="10">
        <v>3.8859999999999999E-2</v>
      </c>
      <c r="J3166" s="8">
        <f>+H3166*E3166</f>
        <v>4182.192</v>
      </c>
      <c r="K3166" s="8">
        <f>+G3166*I3166</f>
        <v>4108.0460400000002</v>
      </c>
      <c r="L3166" s="11">
        <f>+K3166-J3166</f>
        <v>-74.145959999999832</v>
      </c>
    </row>
    <row r="3167" spans="1:12" x14ac:dyDescent="0.25">
      <c r="A3167" s="6">
        <v>200</v>
      </c>
      <c r="B3167" s="6" t="s">
        <v>180</v>
      </c>
      <c r="C3167" s="6" t="str">
        <f>A3167&amp;B3167</f>
        <v>200MARSHALL LANE</v>
      </c>
      <c r="D3167" s="7">
        <v>177170</v>
      </c>
      <c r="E3167" s="7">
        <v>119210</v>
      </c>
      <c r="F3167" s="8">
        <f>+(D3167-E3167)*0.8*-1</f>
        <v>-46368</v>
      </c>
      <c r="G3167" s="9">
        <f>+F3167+D3167</f>
        <v>130802</v>
      </c>
      <c r="H3167" s="10">
        <v>4.3200000000000002E-2</v>
      </c>
      <c r="I3167" s="10">
        <v>3.8859999999999999E-2</v>
      </c>
      <c r="J3167" s="8">
        <f>+H3167*E3167</f>
        <v>5149.8720000000003</v>
      </c>
      <c r="K3167" s="8">
        <f>+G3167*I3167</f>
        <v>5082.9657200000001</v>
      </c>
      <c r="L3167" s="11">
        <f>+K3167-J3167</f>
        <v>-66.906280000000152</v>
      </c>
    </row>
    <row r="3168" spans="1:12" x14ac:dyDescent="0.25">
      <c r="A3168" s="6">
        <v>200</v>
      </c>
      <c r="B3168" s="6" t="s">
        <v>197</v>
      </c>
      <c r="C3168" s="6" t="str">
        <f>A3168&amp;B3168</f>
        <v>200OLIVIA ST</v>
      </c>
      <c r="D3168" s="7">
        <v>251230</v>
      </c>
      <c r="E3168" s="7">
        <v>119420</v>
      </c>
      <c r="F3168" s="8">
        <f>+(D3168-E3168)*0.8*-1</f>
        <v>-105448</v>
      </c>
      <c r="G3168" s="9">
        <f>+F3168+D3168</f>
        <v>145782</v>
      </c>
      <c r="H3168" s="10">
        <v>4.3200000000000002E-2</v>
      </c>
      <c r="I3168" s="10">
        <v>3.8859999999999999E-2</v>
      </c>
      <c r="J3168" s="8">
        <f>+H3168*E3168</f>
        <v>5158.9440000000004</v>
      </c>
      <c r="K3168" s="8">
        <f>+G3168*I3168</f>
        <v>5665.0885200000002</v>
      </c>
      <c r="L3168" s="11">
        <f>+K3168-J3168</f>
        <v>506.14451999999983</v>
      </c>
    </row>
    <row r="3169" spans="1:12" x14ac:dyDescent="0.25">
      <c r="A3169" s="6">
        <v>200</v>
      </c>
      <c r="B3169" s="6" t="s">
        <v>198</v>
      </c>
      <c r="C3169" s="6" t="str">
        <f>A3169&amp;B3169</f>
        <v>200ORANGEWOOD EAST</v>
      </c>
      <c r="D3169" s="7">
        <v>194460</v>
      </c>
      <c r="E3169" s="7">
        <v>104300</v>
      </c>
      <c r="F3169" s="8">
        <f>+(D3169-E3169)*0.8*-1</f>
        <v>-72128</v>
      </c>
      <c r="G3169" s="9">
        <f>+F3169+D3169</f>
        <v>122332</v>
      </c>
      <c r="H3169" s="10">
        <v>4.3200000000000002E-2</v>
      </c>
      <c r="I3169" s="10">
        <v>3.8859999999999999E-2</v>
      </c>
      <c r="J3169" s="8">
        <f>+H3169*E3169</f>
        <v>4505.76</v>
      </c>
      <c r="K3169" s="8">
        <f>+G3169*I3169</f>
        <v>4753.8215199999995</v>
      </c>
      <c r="L3169" s="11">
        <f>+K3169-J3169</f>
        <v>248.06151999999929</v>
      </c>
    </row>
    <row r="3170" spans="1:12" x14ac:dyDescent="0.25">
      <c r="A3170" s="6">
        <v>200</v>
      </c>
      <c r="B3170" s="6" t="s">
        <v>217</v>
      </c>
      <c r="C3170" s="6" t="str">
        <f>A3170&amp;B3170</f>
        <v>200SENTINEL HILL RD</v>
      </c>
      <c r="D3170" s="7">
        <v>252910</v>
      </c>
      <c r="E3170" s="7">
        <v>158620</v>
      </c>
      <c r="F3170" s="8">
        <f>+(D3170-E3170)*0.8*-1</f>
        <v>-75432</v>
      </c>
      <c r="G3170" s="9">
        <f>+F3170+D3170</f>
        <v>177478</v>
      </c>
      <c r="H3170" s="10">
        <v>4.3200000000000002E-2</v>
      </c>
      <c r="I3170" s="10">
        <v>3.8859999999999999E-2</v>
      </c>
      <c r="J3170" s="8">
        <f>+H3170*E3170</f>
        <v>6852.384</v>
      </c>
      <c r="K3170" s="8">
        <f>+G3170*I3170</f>
        <v>6896.7950799999999</v>
      </c>
      <c r="L3170" s="11">
        <f>+K3170-J3170</f>
        <v>44.411079999999856</v>
      </c>
    </row>
    <row r="3171" spans="1:12" x14ac:dyDescent="0.25">
      <c r="A3171" s="6">
        <v>201</v>
      </c>
      <c r="B3171" s="6" t="s">
        <v>10</v>
      </c>
      <c r="C3171" s="6" t="str">
        <f>A3171&amp;B3171</f>
        <v>201BEAU VIEW CONDO</v>
      </c>
      <c r="D3171" s="7">
        <v>152390</v>
      </c>
      <c r="E3171" s="7">
        <v>87500</v>
      </c>
      <c r="F3171" s="8">
        <f>+(D3171-E3171)*0.8*-1</f>
        <v>-51912</v>
      </c>
      <c r="G3171" s="9">
        <f>+F3171+D3171</f>
        <v>100478</v>
      </c>
      <c r="H3171" s="10">
        <v>4.3200000000000002E-2</v>
      </c>
      <c r="I3171" s="10">
        <v>3.8859999999999999E-2</v>
      </c>
      <c r="J3171" s="8">
        <f>+H3171*E3171</f>
        <v>3780</v>
      </c>
      <c r="K3171" s="8">
        <f>+G3171*I3171</f>
        <v>3904.5750800000001</v>
      </c>
      <c r="L3171" s="11">
        <f>+K3171-J3171</f>
        <v>124.57508000000007</v>
      </c>
    </row>
    <row r="3172" spans="1:12" x14ac:dyDescent="0.25">
      <c r="A3172" s="6">
        <v>201</v>
      </c>
      <c r="B3172" s="6" t="s">
        <v>15</v>
      </c>
      <c r="C3172" s="6" t="str">
        <f>A3172&amp;B3172</f>
        <v>201BIRMINGHAM COND</v>
      </c>
      <c r="D3172" s="7">
        <v>174090</v>
      </c>
      <c r="E3172" s="7">
        <v>107660</v>
      </c>
      <c r="F3172" s="8">
        <f>+(D3172-E3172)*0.8*-1</f>
        <v>-53144</v>
      </c>
      <c r="G3172" s="9">
        <f>+F3172+D3172</f>
        <v>120946</v>
      </c>
      <c r="H3172" s="10">
        <v>4.3200000000000002E-2</v>
      </c>
      <c r="I3172" s="10">
        <v>3.8859999999999999E-2</v>
      </c>
      <c r="J3172" s="8">
        <f>+H3172*E3172</f>
        <v>4650.9120000000003</v>
      </c>
      <c r="K3172" s="8">
        <f>+G3172*I3172</f>
        <v>4699.9615599999997</v>
      </c>
      <c r="L3172" s="11">
        <f>+K3172-J3172</f>
        <v>49.049559999999474</v>
      </c>
    </row>
    <row r="3173" spans="1:12" x14ac:dyDescent="0.25">
      <c r="A3173" s="6">
        <v>201</v>
      </c>
      <c r="B3173" s="6" t="s">
        <v>49</v>
      </c>
      <c r="C3173" s="6" t="str">
        <f>A3173&amp;B3173</f>
        <v>201DERBY AVE</v>
      </c>
      <c r="D3173" s="7">
        <v>320530</v>
      </c>
      <c r="E3173" s="7">
        <v>173530</v>
      </c>
      <c r="F3173" s="8">
        <f>+(D3173-E3173)*0.8*-1</f>
        <v>-117600</v>
      </c>
      <c r="G3173" s="9">
        <f>+F3173+D3173</f>
        <v>202930</v>
      </c>
      <c r="H3173" s="10">
        <v>4.3200000000000002E-2</v>
      </c>
      <c r="I3173" s="10">
        <v>3.8859999999999999E-2</v>
      </c>
      <c r="J3173" s="8">
        <f>+H3173*E3173</f>
        <v>7496.4960000000001</v>
      </c>
      <c r="K3173" s="8">
        <f>+G3173*I3173</f>
        <v>7885.8598000000002</v>
      </c>
      <c r="L3173" s="11">
        <f>+K3173-J3173</f>
        <v>389.36380000000008</v>
      </c>
    </row>
    <row r="3174" spans="1:12" x14ac:dyDescent="0.25">
      <c r="A3174" s="6">
        <v>201</v>
      </c>
      <c r="B3174" s="6" t="s">
        <v>90</v>
      </c>
      <c r="C3174" s="6" t="str">
        <f>A3174&amp;B3174</f>
        <v>201HAWKINS ST</v>
      </c>
      <c r="D3174" s="7">
        <v>145110</v>
      </c>
      <c r="E3174" s="7">
        <v>95900</v>
      </c>
      <c r="F3174" s="8">
        <f>+(D3174-E3174)*0.8*-1</f>
        <v>-39368</v>
      </c>
      <c r="G3174" s="9">
        <f>+F3174+D3174</f>
        <v>105742</v>
      </c>
      <c r="H3174" s="10">
        <v>4.3200000000000002E-2</v>
      </c>
      <c r="I3174" s="10">
        <v>3.8859999999999999E-2</v>
      </c>
      <c r="J3174" s="8">
        <f>+H3174*E3174</f>
        <v>4142.88</v>
      </c>
      <c r="K3174" s="8">
        <f>+G3174*I3174</f>
        <v>4109.1341199999997</v>
      </c>
      <c r="L3174" s="11">
        <f>+K3174-J3174</f>
        <v>-33.745880000000398</v>
      </c>
    </row>
    <row r="3175" spans="1:12" x14ac:dyDescent="0.25">
      <c r="A3175" s="6">
        <v>201</v>
      </c>
      <c r="B3175" s="6" t="s">
        <v>189</v>
      </c>
      <c r="C3175" s="6" t="str">
        <f>A3175&amp;B3175</f>
        <v>201MT PLEASANT ST</v>
      </c>
      <c r="D3175" s="7">
        <v>284550</v>
      </c>
      <c r="E3175" s="7">
        <v>183330</v>
      </c>
      <c r="F3175" s="8">
        <f>+(D3175-E3175)*0.8*-1</f>
        <v>-80976</v>
      </c>
      <c r="G3175" s="9">
        <f>+F3175+D3175</f>
        <v>203574</v>
      </c>
      <c r="H3175" s="10">
        <v>4.3200000000000002E-2</v>
      </c>
      <c r="I3175" s="10">
        <v>3.8859999999999999E-2</v>
      </c>
      <c r="J3175" s="8">
        <f>+H3175*E3175</f>
        <v>7919.8560000000007</v>
      </c>
      <c r="K3175" s="8">
        <f>+G3175*I3175</f>
        <v>7910.8856399999995</v>
      </c>
      <c r="L3175" s="11">
        <f>+K3175-J3175</f>
        <v>-8.9703600000011647</v>
      </c>
    </row>
    <row r="3176" spans="1:12" x14ac:dyDescent="0.25">
      <c r="A3176" s="6">
        <v>201</v>
      </c>
      <c r="B3176" s="6" t="s">
        <v>198</v>
      </c>
      <c r="C3176" s="6" t="str">
        <f>A3176&amp;B3176</f>
        <v>201ORANGEWOOD EAST</v>
      </c>
      <c r="D3176" s="7">
        <v>212310</v>
      </c>
      <c r="E3176" s="7">
        <v>125440</v>
      </c>
      <c r="F3176" s="8">
        <f>+(D3176-E3176)*0.8*-1</f>
        <v>-69496</v>
      </c>
      <c r="G3176" s="9">
        <f>+F3176+D3176</f>
        <v>142814</v>
      </c>
      <c r="H3176" s="10">
        <v>4.3200000000000002E-2</v>
      </c>
      <c r="I3176" s="10">
        <v>3.8859999999999999E-2</v>
      </c>
      <c r="J3176" s="8">
        <f>+H3176*E3176</f>
        <v>5419.0080000000007</v>
      </c>
      <c r="K3176" s="8">
        <f>+G3176*I3176</f>
        <v>5549.7520399999994</v>
      </c>
      <c r="L3176" s="11">
        <f>+K3176-J3176</f>
        <v>130.74403999999868</v>
      </c>
    </row>
    <row r="3177" spans="1:12" x14ac:dyDescent="0.25">
      <c r="A3177" s="6">
        <v>201</v>
      </c>
      <c r="B3177" s="6" t="s">
        <v>226</v>
      </c>
      <c r="C3177" s="6" t="str">
        <f>A3177&amp;B3177</f>
        <v>201SMITH ST</v>
      </c>
      <c r="D3177" s="7">
        <v>208390</v>
      </c>
      <c r="E3177" s="7">
        <v>142590</v>
      </c>
      <c r="F3177" s="8">
        <f>+(D3177-E3177)*0.8*-1</f>
        <v>-52640</v>
      </c>
      <c r="G3177" s="9">
        <f>+F3177+D3177</f>
        <v>155750</v>
      </c>
      <c r="H3177" s="10">
        <v>4.3200000000000002E-2</v>
      </c>
      <c r="I3177" s="10">
        <v>3.8859999999999999E-2</v>
      </c>
      <c r="J3177" s="8">
        <f>+H3177*E3177</f>
        <v>6159.8879999999999</v>
      </c>
      <c r="K3177" s="8">
        <f>+G3177*I3177</f>
        <v>6052.4449999999997</v>
      </c>
      <c r="L3177" s="11">
        <f>+K3177-J3177</f>
        <v>-107.44300000000021</v>
      </c>
    </row>
    <row r="3178" spans="1:12" x14ac:dyDescent="0.25">
      <c r="A3178" s="6">
        <v>202</v>
      </c>
      <c r="B3178" s="6" t="s">
        <v>10</v>
      </c>
      <c r="C3178" s="6" t="str">
        <f>A3178&amp;B3178</f>
        <v>202BEAU VIEW CONDO</v>
      </c>
      <c r="D3178" s="7">
        <v>150850</v>
      </c>
      <c r="E3178" s="7">
        <v>83790</v>
      </c>
      <c r="F3178" s="8">
        <f>+(D3178-E3178)*0.8*-1</f>
        <v>-53648</v>
      </c>
      <c r="G3178" s="9">
        <f>+F3178+D3178</f>
        <v>97202</v>
      </c>
      <c r="H3178" s="10">
        <v>4.3200000000000002E-2</v>
      </c>
      <c r="I3178" s="10">
        <v>3.8859999999999999E-2</v>
      </c>
      <c r="J3178" s="8">
        <f>+H3178*E3178</f>
        <v>3619.7280000000001</v>
      </c>
      <c r="K3178" s="8">
        <f>+G3178*I3178</f>
        <v>3777.2697199999998</v>
      </c>
      <c r="L3178" s="11">
        <f>+K3178-J3178</f>
        <v>157.54171999999971</v>
      </c>
    </row>
    <row r="3179" spans="1:12" x14ac:dyDescent="0.25">
      <c r="A3179" s="6">
        <v>202</v>
      </c>
      <c r="B3179" s="6" t="s">
        <v>15</v>
      </c>
      <c r="C3179" s="6" t="str">
        <f>A3179&amp;B3179</f>
        <v>202BIRMINGHAM COND</v>
      </c>
      <c r="D3179" s="7">
        <v>171430</v>
      </c>
      <c r="E3179" s="7">
        <v>101710</v>
      </c>
      <c r="F3179" s="8">
        <f>+(D3179-E3179)*0.8*-1</f>
        <v>-55776</v>
      </c>
      <c r="G3179" s="9">
        <f>+F3179+D3179</f>
        <v>115654</v>
      </c>
      <c r="H3179" s="10">
        <v>4.3200000000000002E-2</v>
      </c>
      <c r="I3179" s="10">
        <v>3.8859999999999999E-2</v>
      </c>
      <c r="J3179" s="8">
        <f>+H3179*E3179</f>
        <v>4393.8720000000003</v>
      </c>
      <c r="K3179" s="8">
        <f>+G3179*I3179</f>
        <v>4494.3144400000001</v>
      </c>
      <c r="L3179" s="11">
        <f>+K3179-J3179</f>
        <v>100.44243999999981</v>
      </c>
    </row>
    <row r="3180" spans="1:12" x14ac:dyDescent="0.25">
      <c r="A3180" s="6">
        <v>202</v>
      </c>
      <c r="B3180" s="6" t="s">
        <v>198</v>
      </c>
      <c r="C3180" s="6" t="str">
        <f>A3180&amp;B3180</f>
        <v>202ORANGEWOOD EAST</v>
      </c>
      <c r="D3180" s="7">
        <v>203770</v>
      </c>
      <c r="E3180" s="7">
        <v>119490</v>
      </c>
      <c r="F3180" s="8">
        <f>+(D3180-E3180)*0.8*-1</f>
        <v>-67424</v>
      </c>
      <c r="G3180" s="9">
        <f>+F3180+D3180</f>
        <v>136346</v>
      </c>
      <c r="H3180" s="10">
        <v>4.3200000000000002E-2</v>
      </c>
      <c r="I3180" s="10">
        <v>3.8859999999999999E-2</v>
      </c>
      <c r="J3180" s="8">
        <f>+H3180*E3180</f>
        <v>5161.9679999999998</v>
      </c>
      <c r="K3180" s="8">
        <f>+G3180*I3180</f>
        <v>5298.4055600000002</v>
      </c>
      <c r="L3180" s="11">
        <f>+K3180-J3180</f>
        <v>136.4375600000003</v>
      </c>
    </row>
    <row r="3181" spans="1:12" x14ac:dyDescent="0.25">
      <c r="A3181" s="6">
        <v>202</v>
      </c>
      <c r="B3181" s="6" t="s">
        <v>226</v>
      </c>
      <c r="C3181" s="6" t="str">
        <f>A3181&amp;B3181</f>
        <v>202SMITH ST</v>
      </c>
      <c r="D3181" s="7">
        <v>182770</v>
      </c>
      <c r="E3181" s="7">
        <v>112490</v>
      </c>
      <c r="F3181" s="8">
        <f>+(D3181-E3181)*0.8*-1</f>
        <v>-56224</v>
      </c>
      <c r="G3181" s="9">
        <f>+F3181+D3181</f>
        <v>126546</v>
      </c>
      <c r="H3181" s="10">
        <v>4.3200000000000002E-2</v>
      </c>
      <c r="I3181" s="10">
        <v>3.8859999999999999E-2</v>
      </c>
      <c r="J3181" s="8">
        <f>+H3181*E3181</f>
        <v>4859.5680000000002</v>
      </c>
      <c r="K3181" s="8">
        <f>+G3181*I3181</f>
        <v>4917.5775599999997</v>
      </c>
      <c r="L3181" s="11">
        <f>+K3181-J3181</f>
        <v>58.00955999999951</v>
      </c>
    </row>
    <row r="3182" spans="1:12" x14ac:dyDescent="0.25">
      <c r="A3182" s="6">
        <v>203</v>
      </c>
      <c r="B3182" s="6" t="s">
        <v>10</v>
      </c>
      <c r="C3182" s="6" t="str">
        <f>A3182&amp;B3182</f>
        <v>203BEAU VIEW CONDO</v>
      </c>
      <c r="D3182" s="7">
        <v>151970</v>
      </c>
      <c r="E3182" s="7">
        <v>84210</v>
      </c>
      <c r="F3182" s="8">
        <f>+(D3182-E3182)*0.8*-1</f>
        <v>-54208</v>
      </c>
      <c r="G3182" s="9">
        <f>+F3182+D3182</f>
        <v>97762</v>
      </c>
      <c r="H3182" s="10">
        <v>4.3200000000000002E-2</v>
      </c>
      <c r="I3182" s="10">
        <v>3.8859999999999999E-2</v>
      </c>
      <c r="J3182" s="8">
        <f>+H3182*E3182</f>
        <v>3637.8720000000003</v>
      </c>
      <c r="K3182" s="8">
        <f>+G3182*I3182</f>
        <v>3799.0313200000001</v>
      </c>
      <c r="L3182" s="11">
        <f>+K3182-J3182</f>
        <v>161.15931999999975</v>
      </c>
    </row>
    <row r="3183" spans="1:12" x14ac:dyDescent="0.25">
      <c r="A3183" s="6">
        <v>203</v>
      </c>
      <c r="B3183" s="6" t="s">
        <v>15</v>
      </c>
      <c r="C3183" s="6" t="str">
        <f>A3183&amp;B3183</f>
        <v>203BIRMINGHAM COND</v>
      </c>
      <c r="D3183" s="7">
        <v>172410</v>
      </c>
      <c r="E3183" s="7">
        <v>102830</v>
      </c>
      <c r="F3183" s="8">
        <f>+(D3183-E3183)*0.8*-1</f>
        <v>-55664</v>
      </c>
      <c r="G3183" s="9">
        <f>+F3183+D3183</f>
        <v>116746</v>
      </c>
      <c r="H3183" s="10">
        <v>4.3200000000000002E-2</v>
      </c>
      <c r="I3183" s="10">
        <v>3.8859999999999999E-2</v>
      </c>
      <c r="J3183" s="8">
        <f>+H3183*E3183</f>
        <v>4442.2560000000003</v>
      </c>
      <c r="K3183" s="8">
        <f>+G3183*I3183</f>
        <v>4536.7495600000002</v>
      </c>
      <c r="L3183" s="11">
        <f>+K3183-J3183</f>
        <v>94.493559999999889</v>
      </c>
    </row>
    <row r="3184" spans="1:12" x14ac:dyDescent="0.25">
      <c r="A3184" s="6">
        <v>203</v>
      </c>
      <c r="B3184" s="6" t="s">
        <v>64</v>
      </c>
      <c r="C3184" s="6" t="str">
        <f>A3184&amp;B3184</f>
        <v>203ELIZABETH ST</v>
      </c>
      <c r="D3184" s="7">
        <v>263830</v>
      </c>
      <c r="E3184" s="7">
        <v>138880</v>
      </c>
      <c r="F3184" s="8">
        <f>+(D3184-E3184)*0.8*-1</f>
        <v>-99960</v>
      </c>
      <c r="G3184" s="9">
        <f>+F3184+D3184</f>
        <v>163870</v>
      </c>
      <c r="H3184" s="10">
        <v>4.3200000000000002E-2</v>
      </c>
      <c r="I3184" s="10">
        <v>3.8859999999999999E-2</v>
      </c>
      <c r="J3184" s="8">
        <f>+H3184*E3184</f>
        <v>5999.616</v>
      </c>
      <c r="K3184" s="8">
        <f>+G3184*I3184</f>
        <v>6367.9881999999998</v>
      </c>
      <c r="L3184" s="11">
        <f>+K3184-J3184</f>
        <v>368.37219999999979</v>
      </c>
    </row>
    <row r="3185" spans="1:12" x14ac:dyDescent="0.25">
      <c r="A3185" s="6">
        <v>203</v>
      </c>
      <c r="B3185" s="6" t="s">
        <v>185</v>
      </c>
      <c r="C3185" s="6" t="str">
        <f>A3185&amp;B3185</f>
        <v>203MINERVA ST</v>
      </c>
      <c r="D3185" s="7">
        <v>312620</v>
      </c>
      <c r="E3185" s="7">
        <v>182630</v>
      </c>
      <c r="F3185" s="8">
        <f>+(D3185-E3185)*0.8*-1</f>
        <v>-103992</v>
      </c>
      <c r="G3185" s="9">
        <f>+F3185+D3185</f>
        <v>208628</v>
      </c>
      <c r="H3185" s="10">
        <v>4.3200000000000002E-2</v>
      </c>
      <c r="I3185" s="10">
        <v>3.8859999999999999E-2</v>
      </c>
      <c r="J3185" s="8">
        <f>+H3185*E3185</f>
        <v>7889.616</v>
      </c>
      <c r="K3185" s="8">
        <f>+G3185*I3185</f>
        <v>8107.2840799999994</v>
      </c>
      <c r="L3185" s="11">
        <f>+K3185-J3185</f>
        <v>217.66807999999946</v>
      </c>
    </row>
    <row r="3186" spans="1:12" x14ac:dyDescent="0.25">
      <c r="A3186" s="6">
        <v>203</v>
      </c>
      <c r="B3186" s="6" t="s">
        <v>198</v>
      </c>
      <c r="C3186" s="6" t="str">
        <f>A3186&amp;B3186</f>
        <v>203ORANGEWOOD EAST</v>
      </c>
      <c r="D3186" s="7">
        <v>192780</v>
      </c>
      <c r="E3186" s="7">
        <v>103530</v>
      </c>
      <c r="F3186" s="8">
        <f>+(D3186-E3186)*0.8*-1</f>
        <v>-71400</v>
      </c>
      <c r="G3186" s="9">
        <f>+F3186+D3186</f>
        <v>121380</v>
      </c>
      <c r="H3186" s="10">
        <v>4.3200000000000002E-2</v>
      </c>
      <c r="I3186" s="10">
        <v>3.8859999999999999E-2</v>
      </c>
      <c r="J3186" s="8">
        <f>+H3186*E3186</f>
        <v>4472.4960000000001</v>
      </c>
      <c r="K3186" s="8">
        <f>+G3186*I3186</f>
        <v>4716.8267999999998</v>
      </c>
      <c r="L3186" s="11">
        <f>+K3186-J3186</f>
        <v>244.33079999999973</v>
      </c>
    </row>
    <row r="3187" spans="1:12" x14ac:dyDescent="0.25">
      <c r="A3187" s="6">
        <v>203</v>
      </c>
      <c r="B3187" s="6" t="s">
        <v>246</v>
      </c>
      <c r="C3187" s="6" t="str">
        <f>A3187&amp;B3187</f>
        <v>203WATER ST</v>
      </c>
      <c r="D3187" s="7">
        <v>296100</v>
      </c>
      <c r="E3187" s="7">
        <v>111230</v>
      </c>
      <c r="F3187" s="8">
        <f>+(D3187-E3187)*0.8*-1</f>
        <v>-147896</v>
      </c>
      <c r="G3187" s="9">
        <f>+F3187+D3187</f>
        <v>148204</v>
      </c>
      <c r="H3187" s="10">
        <v>4.3200000000000002E-2</v>
      </c>
      <c r="I3187" s="10">
        <v>3.8859999999999999E-2</v>
      </c>
      <c r="J3187" s="8">
        <f>+H3187*E3187</f>
        <v>4805.1360000000004</v>
      </c>
      <c r="K3187" s="8">
        <f>+G3187*I3187</f>
        <v>5759.2074400000001</v>
      </c>
      <c r="L3187" s="11">
        <f>+K3187-J3187</f>
        <v>954.07143999999971</v>
      </c>
    </row>
    <row r="3188" spans="1:12" x14ac:dyDescent="0.25">
      <c r="A3188" s="6">
        <v>204</v>
      </c>
      <c r="B3188" s="6" t="s">
        <v>10</v>
      </c>
      <c r="C3188" s="6" t="str">
        <f>A3188&amp;B3188</f>
        <v>204BEAU VIEW CONDO</v>
      </c>
      <c r="D3188" s="7">
        <v>150850</v>
      </c>
      <c r="E3188" s="7">
        <v>83790</v>
      </c>
      <c r="F3188" s="8">
        <f>+(D3188-E3188)*0.8*-1</f>
        <v>-53648</v>
      </c>
      <c r="G3188" s="9">
        <f>+F3188+D3188</f>
        <v>97202</v>
      </c>
      <c r="H3188" s="10">
        <v>4.3200000000000002E-2</v>
      </c>
      <c r="I3188" s="10">
        <v>3.8859999999999999E-2</v>
      </c>
      <c r="J3188" s="8">
        <f>+H3188*E3188</f>
        <v>3619.7280000000001</v>
      </c>
      <c r="K3188" s="8">
        <f>+G3188*I3188</f>
        <v>3777.2697199999998</v>
      </c>
      <c r="L3188" s="11">
        <f>+K3188-J3188</f>
        <v>157.54171999999971</v>
      </c>
    </row>
    <row r="3189" spans="1:12" x14ac:dyDescent="0.25">
      <c r="A3189" s="6">
        <v>204</v>
      </c>
      <c r="B3189" s="6" t="s">
        <v>15</v>
      </c>
      <c r="C3189" s="6" t="str">
        <f>A3189&amp;B3189</f>
        <v>204BIRMINGHAM COND</v>
      </c>
      <c r="D3189" s="7">
        <v>171430</v>
      </c>
      <c r="E3189" s="7">
        <v>101710</v>
      </c>
      <c r="F3189" s="8">
        <f>+(D3189-E3189)*0.8*-1</f>
        <v>-55776</v>
      </c>
      <c r="G3189" s="9">
        <f>+F3189+D3189</f>
        <v>115654</v>
      </c>
      <c r="H3189" s="10">
        <v>4.3200000000000002E-2</v>
      </c>
      <c r="I3189" s="10">
        <v>3.8859999999999999E-2</v>
      </c>
      <c r="J3189" s="8">
        <f>+H3189*E3189</f>
        <v>4393.8720000000003</v>
      </c>
      <c r="K3189" s="8">
        <f>+G3189*I3189</f>
        <v>4494.3144400000001</v>
      </c>
      <c r="L3189" s="11">
        <f>+K3189-J3189</f>
        <v>100.44243999999981</v>
      </c>
    </row>
    <row r="3190" spans="1:12" x14ac:dyDescent="0.25">
      <c r="A3190" s="6">
        <v>204</v>
      </c>
      <c r="B3190" s="6" t="s">
        <v>66</v>
      </c>
      <c r="C3190" s="6" t="str">
        <f>A3190&amp;B3190</f>
        <v>204EMMETT AVE</v>
      </c>
      <c r="D3190" s="7">
        <v>192780</v>
      </c>
      <c r="E3190" s="7">
        <v>124600</v>
      </c>
      <c r="F3190" s="8">
        <f>+(D3190-E3190)*0.8*-1</f>
        <v>-54544</v>
      </c>
      <c r="G3190" s="9">
        <f>+F3190+D3190</f>
        <v>138236</v>
      </c>
      <c r="H3190" s="10">
        <v>4.3200000000000002E-2</v>
      </c>
      <c r="I3190" s="10">
        <v>3.8859999999999999E-2</v>
      </c>
      <c r="J3190" s="8">
        <f>+H3190*E3190</f>
        <v>5382.72</v>
      </c>
      <c r="K3190" s="8">
        <f>+G3190*I3190</f>
        <v>5371.8509599999998</v>
      </c>
      <c r="L3190" s="11">
        <f>+K3190-J3190</f>
        <v>-10.869040000000496</v>
      </c>
    </row>
    <row r="3191" spans="1:12" x14ac:dyDescent="0.25">
      <c r="A3191" s="6">
        <v>204</v>
      </c>
      <c r="B3191" s="6" t="s">
        <v>197</v>
      </c>
      <c r="C3191" s="6" t="str">
        <f>A3191&amp;B3191</f>
        <v>204OLIVIA ST</v>
      </c>
      <c r="D3191" s="7">
        <v>169820</v>
      </c>
      <c r="E3191" s="7">
        <v>129990</v>
      </c>
      <c r="F3191" s="8">
        <f>+(D3191-E3191)*0.8*-1</f>
        <v>-31864</v>
      </c>
      <c r="G3191" s="9">
        <f>+F3191+D3191</f>
        <v>137956</v>
      </c>
      <c r="H3191" s="10">
        <v>4.3200000000000002E-2</v>
      </c>
      <c r="I3191" s="10">
        <v>3.8859999999999999E-2</v>
      </c>
      <c r="J3191" s="8">
        <f>+H3191*E3191</f>
        <v>5615.5680000000002</v>
      </c>
      <c r="K3191" s="8">
        <f>+G3191*I3191</f>
        <v>5360.9701599999999</v>
      </c>
      <c r="L3191" s="11">
        <f>+K3191-J3191</f>
        <v>-254.59784000000036</v>
      </c>
    </row>
    <row r="3192" spans="1:12" x14ac:dyDescent="0.25">
      <c r="A3192" s="6">
        <v>204</v>
      </c>
      <c r="B3192" s="6" t="s">
        <v>198</v>
      </c>
      <c r="C3192" s="6" t="str">
        <f>A3192&amp;B3192</f>
        <v>204ORANGEWOOD EAST</v>
      </c>
      <c r="D3192" s="7">
        <v>181300</v>
      </c>
      <c r="E3192" s="7">
        <v>97510</v>
      </c>
      <c r="F3192" s="8">
        <f>+(D3192-E3192)*0.8*-1</f>
        <v>-67032</v>
      </c>
      <c r="G3192" s="9">
        <f>+F3192+D3192</f>
        <v>114268</v>
      </c>
      <c r="H3192" s="10">
        <v>4.3200000000000002E-2</v>
      </c>
      <c r="I3192" s="10">
        <v>3.8859999999999999E-2</v>
      </c>
      <c r="J3192" s="8">
        <f>+H3192*E3192</f>
        <v>4212.4319999999998</v>
      </c>
      <c r="K3192" s="8">
        <f>+G3192*I3192</f>
        <v>4440.4544799999994</v>
      </c>
      <c r="L3192" s="11">
        <f>+K3192-J3192</f>
        <v>228.02247999999963</v>
      </c>
    </row>
    <row r="3193" spans="1:12" x14ac:dyDescent="0.25">
      <c r="A3193" s="6">
        <v>204</v>
      </c>
      <c r="B3193" s="6" t="s">
        <v>226</v>
      </c>
      <c r="C3193" s="6" t="str">
        <f>A3193&amp;B3193</f>
        <v>204SMITH ST</v>
      </c>
      <c r="D3193" s="7">
        <v>188090</v>
      </c>
      <c r="E3193" s="7">
        <v>95760</v>
      </c>
      <c r="F3193" s="8">
        <f>+(D3193-E3193)*0.8*-1</f>
        <v>-73864</v>
      </c>
      <c r="G3193" s="9">
        <f>+F3193+D3193</f>
        <v>114226</v>
      </c>
      <c r="H3193" s="10">
        <v>4.3200000000000002E-2</v>
      </c>
      <c r="I3193" s="10">
        <v>3.8859999999999999E-2</v>
      </c>
      <c r="J3193" s="8">
        <f>+H3193*E3193</f>
        <v>4136.8320000000003</v>
      </c>
      <c r="K3193" s="8">
        <f>+G3193*I3193</f>
        <v>4438.8223600000001</v>
      </c>
      <c r="L3193" s="11">
        <f>+K3193-J3193</f>
        <v>301.99035999999978</v>
      </c>
    </row>
    <row r="3194" spans="1:12" x14ac:dyDescent="0.25">
      <c r="A3194" s="6">
        <v>205</v>
      </c>
      <c r="B3194" s="6" t="s">
        <v>10</v>
      </c>
      <c r="C3194" s="6" t="str">
        <f>A3194&amp;B3194</f>
        <v>205BEAU VIEW CONDO</v>
      </c>
      <c r="D3194" s="7">
        <v>150850</v>
      </c>
      <c r="E3194" s="7">
        <v>83790</v>
      </c>
      <c r="F3194" s="8">
        <f>+(D3194-E3194)*0.8*-1</f>
        <v>-53648</v>
      </c>
      <c r="G3194" s="9">
        <f>+F3194+D3194</f>
        <v>97202</v>
      </c>
      <c r="H3194" s="10">
        <v>4.3200000000000002E-2</v>
      </c>
      <c r="I3194" s="10">
        <v>3.8859999999999999E-2</v>
      </c>
      <c r="J3194" s="8">
        <f>+H3194*E3194</f>
        <v>3619.7280000000001</v>
      </c>
      <c r="K3194" s="8">
        <f>+G3194*I3194</f>
        <v>3777.2697199999998</v>
      </c>
      <c r="L3194" s="11">
        <f>+K3194-J3194</f>
        <v>157.54171999999971</v>
      </c>
    </row>
    <row r="3195" spans="1:12" x14ac:dyDescent="0.25">
      <c r="A3195" s="6">
        <v>205</v>
      </c>
      <c r="B3195" s="6" t="s">
        <v>15</v>
      </c>
      <c r="C3195" s="6" t="str">
        <f>A3195&amp;B3195</f>
        <v>205BIRMINGHAM COND</v>
      </c>
      <c r="D3195" s="7">
        <v>193130</v>
      </c>
      <c r="E3195" s="7">
        <v>108990</v>
      </c>
      <c r="F3195" s="8">
        <f>+(D3195-E3195)*0.8*-1</f>
        <v>-67312</v>
      </c>
      <c r="G3195" s="9">
        <f>+F3195+D3195</f>
        <v>125818</v>
      </c>
      <c r="H3195" s="10">
        <v>4.3200000000000002E-2</v>
      </c>
      <c r="I3195" s="10">
        <v>3.8859999999999999E-2</v>
      </c>
      <c r="J3195" s="8">
        <f>+H3195*E3195</f>
        <v>4708.3680000000004</v>
      </c>
      <c r="K3195" s="8">
        <f>+G3195*I3195</f>
        <v>4889.28748</v>
      </c>
      <c r="L3195" s="11">
        <f>+K3195-J3195</f>
        <v>180.91947999999957</v>
      </c>
    </row>
    <row r="3196" spans="1:12" x14ac:dyDescent="0.25">
      <c r="A3196" s="6">
        <v>205</v>
      </c>
      <c r="B3196" s="6" t="s">
        <v>90</v>
      </c>
      <c r="C3196" s="6" t="str">
        <f>A3196&amp;B3196</f>
        <v>205HAWKINS ST</v>
      </c>
      <c r="D3196" s="7">
        <v>286860</v>
      </c>
      <c r="E3196" s="7">
        <v>166880</v>
      </c>
      <c r="F3196" s="8">
        <f>+(D3196-E3196)*0.8*-1</f>
        <v>-95984</v>
      </c>
      <c r="G3196" s="9">
        <f>+F3196+D3196</f>
        <v>190876</v>
      </c>
      <c r="H3196" s="10">
        <v>4.3200000000000002E-2</v>
      </c>
      <c r="I3196" s="10">
        <v>3.8859999999999999E-2</v>
      </c>
      <c r="J3196" s="8">
        <f>+H3196*E3196</f>
        <v>7209.2160000000003</v>
      </c>
      <c r="K3196" s="8">
        <f>+G3196*I3196</f>
        <v>7417.4413599999998</v>
      </c>
      <c r="L3196" s="11">
        <f>+K3196-J3196</f>
        <v>208.22535999999945</v>
      </c>
    </row>
    <row r="3197" spans="1:12" x14ac:dyDescent="0.25">
      <c r="A3197" s="6">
        <v>205</v>
      </c>
      <c r="B3197" s="6" t="s">
        <v>198</v>
      </c>
      <c r="C3197" s="6" t="str">
        <f>A3197&amp;B3197</f>
        <v>205ORANGEWOOD EAST</v>
      </c>
      <c r="D3197" s="7">
        <v>184170</v>
      </c>
      <c r="E3197" s="7">
        <v>101500</v>
      </c>
      <c r="F3197" s="8">
        <f>+(D3197-E3197)*0.8*-1</f>
        <v>-66136</v>
      </c>
      <c r="G3197" s="9">
        <f>+F3197+D3197</f>
        <v>118034</v>
      </c>
      <c r="H3197" s="10">
        <v>4.3200000000000002E-2</v>
      </c>
      <c r="I3197" s="10">
        <v>3.8859999999999999E-2</v>
      </c>
      <c r="J3197" s="8">
        <f>+H3197*E3197</f>
        <v>4384.8</v>
      </c>
      <c r="K3197" s="8">
        <f>+G3197*I3197</f>
        <v>4586.8012399999998</v>
      </c>
      <c r="L3197" s="11">
        <f>+K3197-J3197</f>
        <v>202.0012399999996</v>
      </c>
    </row>
    <row r="3198" spans="1:12" x14ac:dyDescent="0.25">
      <c r="A3198" s="6">
        <v>205</v>
      </c>
      <c r="B3198" s="6" t="s">
        <v>219</v>
      </c>
      <c r="C3198" s="6" t="str">
        <f>A3198&amp;B3198</f>
        <v>205SEYMOUR AVE</v>
      </c>
      <c r="D3198" s="7">
        <v>174020</v>
      </c>
      <c r="E3198" s="7">
        <v>129360</v>
      </c>
      <c r="F3198" s="8">
        <f>+(D3198-E3198)*0.8*-1</f>
        <v>-35728</v>
      </c>
      <c r="G3198" s="9">
        <f>+F3198+D3198</f>
        <v>138292</v>
      </c>
      <c r="H3198" s="10">
        <v>4.3200000000000002E-2</v>
      </c>
      <c r="I3198" s="10">
        <v>3.8859999999999999E-2</v>
      </c>
      <c r="J3198" s="8">
        <f>+H3198*E3198</f>
        <v>5588.3519999999999</v>
      </c>
      <c r="K3198" s="8">
        <f>+G3198*I3198</f>
        <v>5374.0271199999997</v>
      </c>
      <c r="L3198" s="11">
        <f>+K3198-J3198</f>
        <v>-214.32488000000012</v>
      </c>
    </row>
    <row r="3199" spans="1:12" x14ac:dyDescent="0.25">
      <c r="A3199" s="6">
        <v>205</v>
      </c>
      <c r="B3199" s="6" t="s">
        <v>226</v>
      </c>
      <c r="C3199" s="6" t="str">
        <f>A3199&amp;B3199</f>
        <v>205SMITH ST</v>
      </c>
      <c r="D3199" s="7">
        <v>251300</v>
      </c>
      <c r="E3199" s="7">
        <v>124250</v>
      </c>
      <c r="F3199" s="8">
        <f>+(D3199-E3199)*0.8*-1</f>
        <v>-101640</v>
      </c>
      <c r="G3199" s="9">
        <f>+F3199+D3199</f>
        <v>149660</v>
      </c>
      <c r="H3199" s="10">
        <v>4.3200000000000002E-2</v>
      </c>
      <c r="I3199" s="10">
        <v>3.8859999999999999E-2</v>
      </c>
      <c r="J3199" s="8">
        <f>+H3199*E3199</f>
        <v>5367.6</v>
      </c>
      <c r="K3199" s="8">
        <f>+G3199*I3199</f>
        <v>5815.7875999999997</v>
      </c>
      <c r="L3199" s="11">
        <f>+K3199-J3199</f>
        <v>448.18759999999929</v>
      </c>
    </row>
    <row r="3200" spans="1:12" x14ac:dyDescent="0.25">
      <c r="A3200" s="6">
        <v>206</v>
      </c>
      <c r="B3200" s="6" t="s">
        <v>10</v>
      </c>
      <c r="C3200" s="6" t="str">
        <f>A3200&amp;B3200</f>
        <v>206BEAU VIEW CONDO</v>
      </c>
      <c r="D3200" s="7">
        <v>158830</v>
      </c>
      <c r="E3200" s="7">
        <v>87500</v>
      </c>
      <c r="F3200" s="8">
        <f>+(D3200-E3200)*0.8*-1</f>
        <v>-57064</v>
      </c>
      <c r="G3200" s="9">
        <f>+F3200+D3200</f>
        <v>101766</v>
      </c>
      <c r="H3200" s="10">
        <v>4.3200000000000002E-2</v>
      </c>
      <c r="I3200" s="10">
        <v>3.8859999999999999E-2</v>
      </c>
      <c r="J3200" s="8">
        <f>+H3200*E3200</f>
        <v>3780</v>
      </c>
      <c r="K3200" s="8">
        <f>+G3200*I3200</f>
        <v>3954.6267599999996</v>
      </c>
      <c r="L3200" s="11">
        <f>+K3200-J3200</f>
        <v>174.62675999999965</v>
      </c>
    </row>
    <row r="3201" spans="1:12" x14ac:dyDescent="0.25">
      <c r="A3201" s="6">
        <v>206</v>
      </c>
      <c r="B3201" s="6" t="s">
        <v>15</v>
      </c>
      <c r="C3201" s="6" t="str">
        <f>A3201&amp;B3201</f>
        <v>206BIRMINGHAM COND</v>
      </c>
      <c r="D3201" s="7">
        <v>171430</v>
      </c>
      <c r="E3201" s="7">
        <v>101710</v>
      </c>
      <c r="F3201" s="8">
        <f>+(D3201-E3201)*0.8*-1</f>
        <v>-55776</v>
      </c>
      <c r="G3201" s="9">
        <f>+F3201+D3201</f>
        <v>115654</v>
      </c>
      <c r="H3201" s="10">
        <v>4.3200000000000002E-2</v>
      </c>
      <c r="I3201" s="10">
        <v>3.8859999999999999E-2</v>
      </c>
      <c r="J3201" s="8">
        <f>+H3201*E3201</f>
        <v>4393.8720000000003</v>
      </c>
      <c r="K3201" s="8">
        <f>+G3201*I3201</f>
        <v>4494.3144400000001</v>
      </c>
      <c r="L3201" s="11">
        <f>+K3201-J3201</f>
        <v>100.44243999999981</v>
      </c>
    </row>
    <row r="3202" spans="1:12" x14ac:dyDescent="0.25">
      <c r="A3202" s="6">
        <v>206</v>
      </c>
      <c r="B3202" s="6" t="s">
        <v>90</v>
      </c>
      <c r="C3202" s="6" t="str">
        <f>A3202&amp;B3202</f>
        <v>206HAWKINS ST</v>
      </c>
      <c r="D3202" s="7">
        <v>188790</v>
      </c>
      <c r="E3202" s="7">
        <v>97090</v>
      </c>
      <c r="F3202" s="8">
        <f>+(D3202-E3202)*0.8*-1</f>
        <v>-73360</v>
      </c>
      <c r="G3202" s="9">
        <f>+F3202+D3202</f>
        <v>115430</v>
      </c>
      <c r="H3202" s="10">
        <v>4.3200000000000002E-2</v>
      </c>
      <c r="I3202" s="10">
        <v>3.8859999999999999E-2</v>
      </c>
      <c r="J3202" s="8">
        <f>+H3202*E3202</f>
        <v>4194.2880000000005</v>
      </c>
      <c r="K3202" s="8">
        <f>+G3202*I3202</f>
        <v>4485.6098000000002</v>
      </c>
      <c r="L3202" s="11">
        <f>+K3202-J3202</f>
        <v>291.32179999999971</v>
      </c>
    </row>
    <row r="3203" spans="1:12" x14ac:dyDescent="0.25">
      <c r="A3203" s="6">
        <v>206</v>
      </c>
      <c r="B3203" s="6" t="s">
        <v>91</v>
      </c>
      <c r="C3203" s="6" t="str">
        <f>A3203&amp;B3203</f>
        <v>206HAWTHORNE AVE</v>
      </c>
      <c r="D3203" s="7">
        <v>261240</v>
      </c>
      <c r="E3203" s="7">
        <v>169890</v>
      </c>
      <c r="F3203" s="8">
        <f>+(D3203-E3203)*0.8*-1</f>
        <v>-73080</v>
      </c>
      <c r="G3203" s="9">
        <f>+F3203+D3203</f>
        <v>188160</v>
      </c>
      <c r="H3203" s="10">
        <v>4.3200000000000002E-2</v>
      </c>
      <c r="I3203" s="10">
        <v>3.8859999999999999E-2</v>
      </c>
      <c r="J3203" s="8">
        <f>+H3203*E3203</f>
        <v>7339.2480000000005</v>
      </c>
      <c r="K3203" s="8">
        <f>+G3203*I3203</f>
        <v>7311.8975999999993</v>
      </c>
      <c r="L3203" s="11">
        <f>+K3203-J3203</f>
        <v>-27.350400000001173</v>
      </c>
    </row>
    <row r="3204" spans="1:12" x14ac:dyDescent="0.25">
      <c r="A3204" s="12">
        <v>206</v>
      </c>
      <c r="B3204" s="12" t="s">
        <v>185</v>
      </c>
      <c r="C3204" s="6" t="str">
        <f>A3204&amp;B3204</f>
        <v>206MINERVA ST</v>
      </c>
      <c r="D3204" s="13">
        <v>345240</v>
      </c>
      <c r="E3204" s="13">
        <v>252420</v>
      </c>
      <c r="F3204" s="8">
        <f>+(D3204-E3204)*0.8*-1</f>
        <v>-74256</v>
      </c>
      <c r="G3204" s="9">
        <f>+F3204+D3204</f>
        <v>270984</v>
      </c>
      <c r="H3204" s="10">
        <v>4.3200000000000002E-2</v>
      </c>
      <c r="I3204" s="10">
        <v>3.8859999999999999E-2</v>
      </c>
      <c r="J3204" s="8">
        <f>+H3204*E3204</f>
        <v>10904.544</v>
      </c>
      <c r="K3204" s="8">
        <f>+G3204*I3204</f>
        <v>10530.438239999999</v>
      </c>
      <c r="L3204" s="11">
        <f>+K3204-J3204</f>
        <v>-374.10576000000037</v>
      </c>
    </row>
    <row r="3205" spans="1:12" x14ac:dyDescent="0.25">
      <c r="A3205" s="6">
        <v>206</v>
      </c>
      <c r="B3205" s="6" t="s">
        <v>198</v>
      </c>
      <c r="C3205" s="6" t="str">
        <f>A3205&amp;B3205</f>
        <v>206ORANGEWOOD EAST</v>
      </c>
      <c r="D3205" s="7">
        <v>208950</v>
      </c>
      <c r="E3205" s="7">
        <v>121660</v>
      </c>
      <c r="F3205" s="8">
        <f>+(D3205-E3205)*0.8*-1</f>
        <v>-69832</v>
      </c>
      <c r="G3205" s="9">
        <f>+F3205+D3205</f>
        <v>139118</v>
      </c>
      <c r="H3205" s="10">
        <v>4.3200000000000002E-2</v>
      </c>
      <c r="I3205" s="10">
        <v>3.8859999999999999E-2</v>
      </c>
      <c r="J3205" s="8">
        <f>+H3205*E3205</f>
        <v>5255.7120000000004</v>
      </c>
      <c r="K3205" s="8">
        <f>+G3205*I3205</f>
        <v>5406.1254799999997</v>
      </c>
      <c r="L3205" s="11">
        <f>+K3205-J3205</f>
        <v>150.41347999999925</v>
      </c>
    </row>
    <row r="3206" spans="1:12" x14ac:dyDescent="0.25">
      <c r="A3206" s="6">
        <v>206</v>
      </c>
      <c r="B3206" s="6" t="s">
        <v>223</v>
      </c>
      <c r="C3206" s="6" t="str">
        <f>A3206&amp;B3206</f>
        <v>206SILVER HILL RD</v>
      </c>
      <c r="D3206" s="7">
        <v>318780</v>
      </c>
      <c r="E3206" s="7">
        <v>258790</v>
      </c>
      <c r="F3206" s="8">
        <f>+(D3206-E3206)*0.8*-1</f>
        <v>-47992</v>
      </c>
      <c r="G3206" s="9">
        <f>+F3206+D3206</f>
        <v>270788</v>
      </c>
      <c r="H3206" s="10">
        <v>4.3200000000000002E-2</v>
      </c>
      <c r="I3206" s="10">
        <v>3.8859999999999999E-2</v>
      </c>
      <c r="J3206" s="8">
        <f>+H3206*E3206</f>
        <v>11179.728000000001</v>
      </c>
      <c r="K3206" s="8">
        <f>+G3206*I3206</f>
        <v>10522.821679999999</v>
      </c>
      <c r="L3206" s="11">
        <f>+K3206-J3206</f>
        <v>-656.90632000000187</v>
      </c>
    </row>
    <row r="3207" spans="1:12" x14ac:dyDescent="0.25">
      <c r="A3207" s="6">
        <v>207</v>
      </c>
      <c r="B3207" s="6" t="s">
        <v>15</v>
      </c>
      <c r="C3207" s="6" t="str">
        <f>A3207&amp;B3207</f>
        <v>207BIRMINGHAM COND</v>
      </c>
      <c r="D3207" s="7">
        <v>172410</v>
      </c>
      <c r="E3207" s="7">
        <v>102830</v>
      </c>
      <c r="F3207" s="8">
        <f>+(D3207-E3207)*0.8*-1</f>
        <v>-55664</v>
      </c>
      <c r="G3207" s="9">
        <f>+F3207+D3207</f>
        <v>116746</v>
      </c>
      <c r="H3207" s="10">
        <v>4.3200000000000002E-2</v>
      </c>
      <c r="I3207" s="10">
        <v>3.8859999999999999E-2</v>
      </c>
      <c r="J3207" s="8">
        <f>+H3207*E3207</f>
        <v>4442.2560000000003</v>
      </c>
      <c r="K3207" s="8">
        <f>+G3207*I3207</f>
        <v>4536.7495600000002</v>
      </c>
      <c r="L3207" s="11">
        <f>+K3207-J3207</f>
        <v>94.493559999999889</v>
      </c>
    </row>
    <row r="3208" spans="1:12" x14ac:dyDescent="0.25">
      <c r="A3208" s="6">
        <v>207.5</v>
      </c>
      <c r="B3208" s="6" t="s">
        <v>24</v>
      </c>
      <c r="C3208" s="6" t="str">
        <f>A3208&amp;B3208</f>
        <v>207.5CAROLINE ST</v>
      </c>
      <c r="D3208" s="7">
        <v>254030</v>
      </c>
      <c r="E3208" s="7">
        <v>125860</v>
      </c>
      <c r="F3208" s="8">
        <f>+(D3208-E3208)*0.8*-1</f>
        <v>-102536</v>
      </c>
      <c r="G3208" s="9">
        <f>+F3208+D3208</f>
        <v>151494</v>
      </c>
      <c r="H3208" s="10">
        <v>4.3200000000000002E-2</v>
      </c>
      <c r="I3208" s="10">
        <v>3.8859999999999999E-2</v>
      </c>
      <c r="J3208" s="8">
        <f>+H3208*E3208</f>
        <v>5437.152</v>
      </c>
      <c r="K3208" s="8">
        <f>+G3208*I3208</f>
        <v>5887.0568400000002</v>
      </c>
      <c r="L3208" s="11">
        <f>+K3208-J3208</f>
        <v>449.90484000000015</v>
      </c>
    </row>
    <row r="3209" spans="1:12" x14ac:dyDescent="0.25">
      <c r="A3209" s="6">
        <v>207</v>
      </c>
      <c r="B3209" s="6" t="s">
        <v>24</v>
      </c>
      <c r="C3209" s="6" t="str">
        <f>A3209&amp;B3209</f>
        <v>207CAROLINE ST</v>
      </c>
      <c r="D3209" s="7">
        <v>222950</v>
      </c>
      <c r="E3209" s="7">
        <v>83580</v>
      </c>
      <c r="F3209" s="8">
        <f>+(D3209-E3209)*0.8*-1</f>
        <v>-111496</v>
      </c>
      <c r="G3209" s="9">
        <f>+F3209+D3209</f>
        <v>111454</v>
      </c>
      <c r="H3209" s="10">
        <v>4.3200000000000002E-2</v>
      </c>
      <c r="I3209" s="10">
        <v>3.8859999999999999E-2</v>
      </c>
      <c r="J3209" s="8">
        <f>+H3209*E3209</f>
        <v>3610.6560000000004</v>
      </c>
      <c r="K3209" s="8">
        <f>+G3209*I3209</f>
        <v>4331.1024399999997</v>
      </c>
      <c r="L3209" s="11">
        <f>+K3209-J3209</f>
        <v>720.44643999999926</v>
      </c>
    </row>
    <row r="3210" spans="1:12" x14ac:dyDescent="0.25">
      <c r="A3210" s="6">
        <v>207</v>
      </c>
      <c r="B3210" s="6" t="s">
        <v>49</v>
      </c>
      <c r="C3210" s="6" t="str">
        <f>A3210&amp;B3210</f>
        <v>207DERBY AVE</v>
      </c>
      <c r="D3210" s="7">
        <v>232890</v>
      </c>
      <c r="E3210" s="7">
        <v>126070</v>
      </c>
      <c r="F3210" s="8">
        <f>+(D3210-E3210)*0.8*-1</f>
        <v>-85456</v>
      </c>
      <c r="G3210" s="9">
        <f>+F3210+D3210</f>
        <v>147434</v>
      </c>
      <c r="H3210" s="10">
        <v>4.3200000000000002E-2</v>
      </c>
      <c r="I3210" s="10">
        <v>3.8859999999999999E-2</v>
      </c>
      <c r="J3210" s="8">
        <f>+H3210*E3210</f>
        <v>5446.2240000000002</v>
      </c>
      <c r="K3210" s="8">
        <f>+G3210*I3210</f>
        <v>5729.2852400000002</v>
      </c>
      <c r="L3210" s="11">
        <f>+K3210-J3210</f>
        <v>283.06124</v>
      </c>
    </row>
    <row r="3211" spans="1:12" x14ac:dyDescent="0.25">
      <c r="A3211" s="12">
        <v>207</v>
      </c>
      <c r="B3211" s="12" t="s">
        <v>185</v>
      </c>
      <c r="C3211" s="6" t="str">
        <f>A3211&amp;B3211</f>
        <v>207MINERVA ST</v>
      </c>
      <c r="D3211" s="13">
        <v>471240</v>
      </c>
      <c r="E3211" s="13">
        <v>242200</v>
      </c>
      <c r="F3211" s="8">
        <f>+(D3211-E3211)*0.8*-1</f>
        <v>-183232</v>
      </c>
      <c r="G3211" s="9">
        <f>+F3211+D3211</f>
        <v>288008</v>
      </c>
      <c r="H3211" s="10">
        <v>4.3200000000000002E-2</v>
      </c>
      <c r="I3211" s="10">
        <v>3.8859999999999999E-2</v>
      </c>
      <c r="J3211" s="8">
        <f>+H3211*E3211</f>
        <v>10463.040000000001</v>
      </c>
      <c r="K3211" s="8">
        <f>+G3211*I3211</f>
        <v>11191.990879999999</v>
      </c>
      <c r="L3211" s="11">
        <f>+K3211-J3211</f>
        <v>728.95087999999851</v>
      </c>
    </row>
    <row r="3212" spans="1:12" x14ac:dyDescent="0.25">
      <c r="A3212" s="6">
        <v>207</v>
      </c>
      <c r="B3212" s="6" t="s">
        <v>198</v>
      </c>
      <c r="C3212" s="6" t="str">
        <f>A3212&amp;B3212</f>
        <v>207ORANGEWOOD EAST</v>
      </c>
      <c r="D3212" s="7">
        <v>190330</v>
      </c>
      <c r="E3212" s="7">
        <v>100170</v>
      </c>
      <c r="F3212" s="8">
        <f>+(D3212-E3212)*0.8*-1</f>
        <v>-72128</v>
      </c>
      <c r="G3212" s="9">
        <f>+F3212+D3212</f>
        <v>118202</v>
      </c>
      <c r="H3212" s="10">
        <v>4.3200000000000002E-2</v>
      </c>
      <c r="I3212" s="10">
        <v>3.8859999999999999E-2</v>
      </c>
      <c r="J3212" s="8">
        <f>+H3212*E3212</f>
        <v>4327.3440000000001</v>
      </c>
      <c r="K3212" s="8">
        <f>+G3212*I3212</f>
        <v>4593.3297199999997</v>
      </c>
      <c r="L3212" s="11">
        <f>+K3212-J3212</f>
        <v>265.98571999999967</v>
      </c>
    </row>
    <row r="3213" spans="1:12" x14ac:dyDescent="0.25">
      <c r="A3213" s="6">
        <v>207</v>
      </c>
      <c r="B3213" s="6" t="s">
        <v>219</v>
      </c>
      <c r="C3213" s="6" t="str">
        <f>A3213&amp;B3213</f>
        <v>207SEYMOUR AVE</v>
      </c>
      <c r="D3213" s="7">
        <v>247660</v>
      </c>
      <c r="E3213" s="7">
        <v>167790</v>
      </c>
      <c r="F3213" s="8">
        <f>+(D3213-E3213)*0.8*-1</f>
        <v>-63896</v>
      </c>
      <c r="G3213" s="9">
        <f>+F3213+D3213</f>
        <v>183764</v>
      </c>
      <c r="H3213" s="10">
        <v>4.3200000000000002E-2</v>
      </c>
      <c r="I3213" s="10">
        <v>3.8859999999999999E-2</v>
      </c>
      <c r="J3213" s="8">
        <f>+H3213*E3213</f>
        <v>7248.5280000000002</v>
      </c>
      <c r="K3213" s="8">
        <f>+G3213*I3213</f>
        <v>7141.0690399999994</v>
      </c>
      <c r="L3213" s="11">
        <f>+K3213-J3213</f>
        <v>-107.45896000000084</v>
      </c>
    </row>
    <row r="3214" spans="1:12" x14ac:dyDescent="0.25">
      <c r="A3214" s="6">
        <v>207</v>
      </c>
      <c r="B3214" s="6" t="s">
        <v>226</v>
      </c>
      <c r="C3214" s="6" t="str">
        <f>A3214&amp;B3214</f>
        <v>207SMITH ST</v>
      </c>
      <c r="D3214" s="7">
        <v>330260</v>
      </c>
      <c r="E3214" s="7">
        <v>186200</v>
      </c>
      <c r="F3214" s="8">
        <f>+(D3214-E3214)*0.8*-1</f>
        <v>-115248</v>
      </c>
      <c r="G3214" s="9">
        <f>+F3214+D3214</f>
        <v>215012</v>
      </c>
      <c r="H3214" s="10">
        <v>4.3200000000000002E-2</v>
      </c>
      <c r="I3214" s="10">
        <v>3.8859999999999999E-2</v>
      </c>
      <c r="J3214" s="8">
        <f>+H3214*E3214</f>
        <v>8043.84</v>
      </c>
      <c r="K3214" s="8">
        <f>+G3214*I3214</f>
        <v>8355.3663199999992</v>
      </c>
      <c r="L3214" s="11">
        <f>+K3214-J3214</f>
        <v>311.52631999999903</v>
      </c>
    </row>
    <row r="3215" spans="1:12" x14ac:dyDescent="0.25">
      <c r="A3215" s="6">
        <v>208</v>
      </c>
      <c r="B3215" s="6" t="s">
        <v>15</v>
      </c>
      <c r="C3215" s="6" t="str">
        <f>A3215&amp;B3215</f>
        <v>208BIRMINGHAM COND</v>
      </c>
      <c r="D3215" s="7">
        <v>171430</v>
      </c>
      <c r="E3215" s="7">
        <v>101710</v>
      </c>
      <c r="F3215" s="8">
        <f>+(D3215-E3215)*0.8*-1</f>
        <v>-55776</v>
      </c>
      <c r="G3215" s="9">
        <f>+F3215+D3215</f>
        <v>115654</v>
      </c>
      <c r="H3215" s="10">
        <v>4.3200000000000002E-2</v>
      </c>
      <c r="I3215" s="10">
        <v>3.8859999999999999E-2</v>
      </c>
      <c r="J3215" s="8">
        <f>+H3215*E3215</f>
        <v>4393.8720000000003</v>
      </c>
      <c r="K3215" s="8">
        <f>+G3215*I3215</f>
        <v>4494.3144400000001</v>
      </c>
      <c r="L3215" s="11">
        <f>+K3215-J3215</f>
        <v>100.44243999999981</v>
      </c>
    </row>
    <row r="3216" spans="1:12" x14ac:dyDescent="0.25">
      <c r="A3216" s="6">
        <v>208</v>
      </c>
      <c r="B3216" s="6" t="s">
        <v>198</v>
      </c>
      <c r="C3216" s="6" t="str">
        <f>A3216&amp;B3216</f>
        <v>208ORANGEWOOD EAST</v>
      </c>
      <c r="D3216" s="7">
        <v>197750</v>
      </c>
      <c r="E3216" s="7">
        <v>123130</v>
      </c>
      <c r="F3216" s="8">
        <f>+(D3216-E3216)*0.8*-1</f>
        <v>-59696</v>
      </c>
      <c r="G3216" s="9">
        <f>+F3216+D3216</f>
        <v>138054</v>
      </c>
      <c r="H3216" s="10">
        <v>4.3200000000000002E-2</v>
      </c>
      <c r="I3216" s="10">
        <v>3.8859999999999999E-2</v>
      </c>
      <c r="J3216" s="8">
        <f>+H3216*E3216</f>
        <v>5319.2160000000003</v>
      </c>
      <c r="K3216" s="8">
        <f>+G3216*I3216</f>
        <v>5364.77844</v>
      </c>
      <c r="L3216" s="11">
        <f>+K3216-J3216</f>
        <v>45.562439999999697</v>
      </c>
    </row>
    <row r="3217" spans="1:12" x14ac:dyDescent="0.25">
      <c r="A3217" s="6">
        <v>208</v>
      </c>
      <c r="B3217" s="6" t="s">
        <v>223</v>
      </c>
      <c r="C3217" s="6" t="str">
        <f>A3217&amp;B3217</f>
        <v>208SILVER HILL RD</v>
      </c>
      <c r="D3217" s="7">
        <v>216510</v>
      </c>
      <c r="E3217" s="7">
        <v>158830</v>
      </c>
      <c r="F3217" s="8">
        <f>+(D3217-E3217)*0.8*-1</f>
        <v>-46144</v>
      </c>
      <c r="G3217" s="9">
        <f>+F3217+D3217</f>
        <v>170366</v>
      </c>
      <c r="H3217" s="10">
        <v>4.3200000000000002E-2</v>
      </c>
      <c r="I3217" s="10">
        <v>3.8859999999999999E-2</v>
      </c>
      <c r="J3217" s="8">
        <f>+H3217*E3217</f>
        <v>6861.4560000000001</v>
      </c>
      <c r="K3217" s="8">
        <f>+G3217*I3217</f>
        <v>6620.4227599999995</v>
      </c>
      <c r="L3217" s="11">
        <f>+K3217-J3217</f>
        <v>-241.03324000000066</v>
      </c>
    </row>
    <row r="3218" spans="1:12" x14ac:dyDescent="0.25">
      <c r="A3218" s="6">
        <v>208</v>
      </c>
      <c r="B3218" s="6" t="s">
        <v>226</v>
      </c>
      <c r="C3218" s="6" t="str">
        <f>A3218&amp;B3218</f>
        <v>208SMITH ST</v>
      </c>
      <c r="D3218" s="7">
        <v>182770</v>
      </c>
      <c r="E3218" s="7">
        <v>122640</v>
      </c>
      <c r="F3218" s="8">
        <f>+(D3218-E3218)*0.8*-1</f>
        <v>-48104</v>
      </c>
      <c r="G3218" s="9">
        <f>+F3218+D3218</f>
        <v>134666</v>
      </c>
      <c r="H3218" s="10">
        <v>4.3200000000000002E-2</v>
      </c>
      <c r="I3218" s="10">
        <v>3.8859999999999999E-2</v>
      </c>
      <c r="J3218" s="8">
        <f>+H3218*E3218</f>
        <v>5298.0480000000007</v>
      </c>
      <c r="K3218" s="8">
        <f>+G3218*I3218</f>
        <v>5233.1207599999998</v>
      </c>
      <c r="L3218" s="11">
        <f>+K3218-J3218</f>
        <v>-64.927240000000893</v>
      </c>
    </row>
    <row r="3219" spans="1:12" x14ac:dyDescent="0.25">
      <c r="A3219" s="6">
        <v>209</v>
      </c>
      <c r="B3219" s="6" t="s">
        <v>15</v>
      </c>
      <c r="C3219" s="6" t="str">
        <f>A3219&amp;B3219</f>
        <v>209BIRMINGHAM COND</v>
      </c>
      <c r="D3219" s="7">
        <v>172410</v>
      </c>
      <c r="E3219" s="7">
        <v>102830</v>
      </c>
      <c r="F3219" s="8">
        <f>+(D3219-E3219)*0.8*-1</f>
        <v>-55664</v>
      </c>
      <c r="G3219" s="9">
        <f>+F3219+D3219</f>
        <v>116746</v>
      </c>
      <c r="H3219" s="10">
        <v>4.3200000000000002E-2</v>
      </c>
      <c r="I3219" s="10">
        <v>3.8859999999999999E-2</v>
      </c>
      <c r="J3219" s="8">
        <f>+H3219*E3219</f>
        <v>4442.2560000000003</v>
      </c>
      <c r="K3219" s="8">
        <f>+G3219*I3219</f>
        <v>4536.7495600000002</v>
      </c>
      <c r="L3219" s="11">
        <f>+K3219-J3219</f>
        <v>94.493559999999889</v>
      </c>
    </row>
    <row r="3220" spans="1:12" x14ac:dyDescent="0.25">
      <c r="A3220" s="6">
        <v>209</v>
      </c>
      <c r="B3220" s="6" t="s">
        <v>24</v>
      </c>
      <c r="C3220" s="6" t="str">
        <f>A3220&amp;B3220</f>
        <v>209CAROLINE ST</v>
      </c>
      <c r="D3220" s="7">
        <v>260540</v>
      </c>
      <c r="E3220" s="7">
        <v>123270</v>
      </c>
      <c r="F3220" s="8">
        <f>+(D3220-E3220)*0.8*-1</f>
        <v>-109816</v>
      </c>
      <c r="G3220" s="9">
        <f>+F3220+D3220</f>
        <v>150724</v>
      </c>
      <c r="H3220" s="10">
        <v>4.3200000000000002E-2</v>
      </c>
      <c r="I3220" s="10">
        <v>3.8859999999999999E-2</v>
      </c>
      <c r="J3220" s="8">
        <f>+H3220*E3220</f>
        <v>5325.2640000000001</v>
      </c>
      <c r="K3220" s="8">
        <f>+G3220*I3220</f>
        <v>5857.1346400000002</v>
      </c>
      <c r="L3220" s="11">
        <f>+K3220-J3220</f>
        <v>531.87064000000009</v>
      </c>
    </row>
    <row r="3221" spans="1:12" x14ac:dyDescent="0.25">
      <c r="A3221" s="6">
        <v>209</v>
      </c>
      <c r="B3221" s="6" t="s">
        <v>90</v>
      </c>
      <c r="C3221" s="6" t="str">
        <f>A3221&amp;B3221</f>
        <v>209HAWKINS ST</v>
      </c>
      <c r="D3221" s="7">
        <v>249200</v>
      </c>
      <c r="E3221" s="7">
        <v>157150</v>
      </c>
      <c r="F3221" s="8">
        <f>+(D3221-E3221)*0.8*-1</f>
        <v>-73640</v>
      </c>
      <c r="G3221" s="9">
        <f>+F3221+D3221</f>
        <v>175560</v>
      </c>
      <c r="H3221" s="10">
        <v>4.3200000000000002E-2</v>
      </c>
      <c r="I3221" s="10">
        <v>3.8859999999999999E-2</v>
      </c>
      <c r="J3221" s="8">
        <f>+H3221*E3221</f>
        <v>6788.88</v>
      </c>
      <c r="K3221" s="8">
        <f>+G3221*I3221</f>
        <v>6822.2615999999998</v>
      </c>
      <c r="L3221" s="11">
        <f>+K3221-J3221</f>
        <v>33.381599999999708</v>
      </c>
    </row>
    <row r="3222" spans="1:12" x14ac:dyDescent="0.25">
      <c r="A3222" s="6">
        <v>209</v>
      </c>
      <c r="B3222" s="6" t="s">
        <v>198</v>
      </c>
      <c r="C3222" s="6" t="str">
        <f>A3222&amp;B3222</f>
        <v>209ORANGEWOOD EAST</v>
      </c>
      <c r="D3222" s="7">
        <v>198660</v>
      </c>
      <c r="E3222" s="7">
        <v>100940</v>
      </c>
      <c r="F3222" s="8">
        <f>+(D3222-E3222)*0.8*-1</f>
        <v>-78176</v>
      </c>
      <c r="G3222" s="9">
        <f>+F3222+D3222</f>
        <v>120484</v>
      </c>
      <c r="H3222" s="10">
        <v>4.3200000000000002E-2</v>
      </c>
      <c r="I3222" s="10">
        <v>3.8859999999999999E-2</v>
      </c>
      <c r="J3222" s="8">
        <f>+H3222*E3222</f>
        <v>4360.6080000000002</v>
      </c>
      <c r="K3222" s="8">
        <f>+G3222*I3222</f>
        <v>4682.0082400000001</v>
      </c>
      <c r="L3222" s="11">
        <f>+K3222-J3222</f>
        <v>321.40023999999994</v>
      </c>
    </row>
    <row r="3223" spans="1:12" x14ac:dyDescent="0.25">
      <c r="A3223" s="6">
        <v>210</v>
      </c>
      <c r="B3223" s="6" t="s">
        <v>15</v>
      </c>
      <c r="C3223" s="6" t="str">
        <f>A3223&amp;B3223</f>
        <v>210BIRMINGHAM COND</v>
      </c>
      <c r="D3223" s="7">
        <v>171430</v>
      </c>
      <c r="E3223" s="7">
        <v>101710</v>
      </c>
      <c r="F3223" s="8">
        <f>+(D3223-E3223)*0.8*-1</f>
        <v>-55776</v>
      </c>
      <c r="G3223" s="9">
        <f>+F3223+D3223</f>
        <v>115654</v>
      </c>
      <c r="H3223" s="10">
        <v>4.3200000000000002E-2</v>
      </c>
      <c r="I3223" s="10">
        <v>3.8859999999999999E-2</v>
      </c>
      <c r="J3223" s="8">
        <f>+H3223*E3223</f>
        <v>4393.8720000000003</v>
      </c>
      <c r="K3223" s="8">
        <f>+G3223*I3223</f>
        <v>4494.3144400000001</v>
      </c>
      <c r="L3223" s="11">
        <f>+K3223-J3223</f>
        <v>100.44243999999981</v>
      </c>
    </row>
    <row r="3224" spans="1:12" x14ac:dyDescent="0.25">
      <c r="A3224" s="6">
        <v>210</v>
      </c>
      <c r="B3224" s="6" t="s">
        <v>66</v>
      </c>
      <c r="C3224" s="6" t="str">
        <f>A3224&amp;B3224</f>
        <v>210EMMETT AVE</v>
      </c>
      <c r="D3224" s="7">
        <v>307930</v>
      </c>
      <c r="E3224" s="7">
        <v>169820</v>
      </c>
      <c r="F3224" s="8">
        <f>+(D3224-E3224)*0.8*-1</f>
        <v>-110488</v>
      </c>
      <c r="G3224" s="9">
        <f>+F3224+D3224</f>
        <v>197442</v>
      </c>
      <c r="H3224" s="10">
        <v>4.3200000000000002E-2</v>
      </c>
      <c r="I3224" s="10">
        <v>3.8859999999999999E-2</v>
      </c>
      <c r="J3224" s="8">
        <f>+H3224*E3224</f>
        <v>7336.2240000000002</v>
      </c>
      <c r="K3224" s="8">
        <f>+G3224*I3224</f>
        <v>7672.5961200000002</v>
      </c>
      <c r="L3224" s="11">
        <f>+K3224-J3224</f>
        <v>336.37212</v>
      </c>
    </row>
    <row r="3225" spans="1:12" x14ac:dyDescent="0.25">
      <c r="A3225" s="6">
        <v>210</v>
      </c>
      <c r="B3225" s="6" t="s">
        <v>90</v>
      </c>
      <c r="C3225" s="6" t="str">
        <f>A3225&amp;B3225</f>
        <v>210HAWKINS ST</v>
      </c>
      <c r="D3225" s="7">
        <v>216930</v>
      </c>
      <c r="E3225" s="7">
        <v>95270</v>
      </c>
      <c r="F3225" s="8">
        <f>+(D3225-E3225)*0.8*-1</f>
        <v>-97328</v>
      </c>
      <c r="G3225" s="9">
        <f>+F3225+D3225</f>
        <v>119602</v>
      </c>
      <c r="H3225" s="10">
        <v>4.3200000000000002E-2</v>
      </c>
      <c r="I3225" s="10">
        <v>3.8859999999999999E-2</v>
      </c>
      <c r="J3225" s="8">
        <f>+H3225*E3225</f>
        <v>4115.6640000000007</v>
      </c>
      <c r="K3225" s="8">
        <f>+G3225*I3225</f>
        <v>4647.7337200000002</v>
      </c>
      <c r="L3225" s="11">
        <f>+K3225-J3225</f>
        <v>532.06971999999951</v>
      </c>
    </row>
    <row r="3226" spans="1:12" x14ac:dyDescent="0.25">
      <c r="A3226" s="6">
        <v>210</v>
      </c>
      <c r="B3226" s="6" t="s">
        <v>91</v>
      </c>
      <c r="C3226" s="6" t="str">
        <f>A3226&amp;B3226</f>
        <v>210HAWTHORNE AVE</v>
      </c>
      <c r="D3226" s="7">
        <v>269500</v>
      </c>
      <c r="E3226" s="7">
        <v>222600</v>
      </c>
      <c r="F3226" s="8">
        <f>+(D3226-E3226)*0.8*-1</f>
        <v>-37520</v>
      </c>
      <c r="G3226" s="9">
        <f>+F3226+D3226</f>
        <v>231980</v>
      </c>
      <c r="H3226" s="10">
        <v>4.3200000000000002E-2</v>
      </c>
      <c r="I3226" s="10">
        <v>3.8859999999999999E-2</v>
      </c>
      <c r="J3226" s="8">
        <f>+H3226*E3226</f>
        <v>9616.32</v>
      </c>
      <c r="K3226" s="8">
        <f>+G3226*I3226</f>
        <v>9014.7428</v>
      </c>
      <c r="L3226" s="11">
        <f>+K3226-J3226</f>
        <v>-601.57719999999972</v>
      </c>
    </row>
    <row r="3227" spans="1:12" x14ac:dyDescent="0.25">
      <c r="A3227" s="6">
        <v>210</v>
      </c>
      <c r="B3227" s="6" t="s">
        <v>198</v>
      </c>
      <c r="C3227" s="6" t="str">
        <f>A3227&amp;B3227</f>
        <v>210ORANGEWOOD EAST</v>
      </c>
      <c r="D3227" s="7">
        <v>199010</v>
      </c>
      <c r="E3227" s="7">
        <v>114380</v>
      </c>
      <c r="F3227" s="8">
        <f>+(D3227-E3227)*0.8*-1</f>
        <v>-67704</v>
      </c>
      <c r="G3227" s="9">
        <f>+F3227+D3227</f>
        <v>131306</v>
      </c>
      <c r="H3227" s="10">
        <v>4.3200000000000002E-2</v>
      </c>
      <c r="I3227" s="10">
        <v>3.8859999999999999E-2</v>
      </c>
      <c r="J3227" s="8">
        <f>+H3227*E3227</f>
        <v>4941.2160000000003</v>
      </c>
      <c r="K3227" s="8">
        <f>+G3227*I3227</f>
        <v>5102.55116</v>
      </c>
      <c r="L3227" s="11">
        <f>+K3227-J3227</f>
        <v>161.33515999999963</v>
      </c>
    </row>
    <row r="3228" spans="1:12" x14ac:dyDescent="0.25">
      <c r="A3228" s="6">
        <v>210</v>
      </c>
      <c r="B3228" s="6" t="s">
        <v>223</v>
      </c>
      <c r="C3228" s="6" t="str">
        <f>A3228&amp;B3228</f>
        <v>210SILVER HILL RD</v>
      </c>
      <c r="D3228" s="7">
        <v>233240</v>
      </c>
      <c r="E3228" s="7">
        <v>168490</v>
      </c>
      <c r="F3228" s="8">
        <f>+(D3228-E3228)*0.8*-1</f>
        <v>-51800</v>
      </c>
      <c r="G3228" s="9">
        <f>+F3228+D3228</f>
        <v>181440</v>
      </c>
      <c r="H3228" s="10">
        <v>4.3200000000000002E-2</v>
      </c>
      <c r="I3228" s="10">
        <v>3.8859999999999999E-2</v>
      </c>
      <c r="J3228" s="8">
        <f>+H3228*E3228</f>
        <v>7278.768</v>
      </c>
      <c r="K3228" s="8">
        <f>+G3228*I3228</f>
        <v>7050.7583999999997</v>
      </c>
      <c r="L3228" s="11">
        <f>+K3228-J3228</f>
        <v>-228.00960000000032</v>
      </c>
    </row>
    <row r="3229" spans="1:12" x14ac:dyDescent="0.25">
      <c r="A3229" s="6">
        <v>211</v>
      </c>
      <c r="B3229" s="6" t="s">
        <v>15</v>
      </c>
      <c r="C3229" s="6" t="str">
        <f>A3229&amp;B3229</f>
        <v>211BIRMINGHAM COND</v>
      </c>
      <c r="D3229" s="7">
        <v>172410</v>
      </c>
      <c r="E3229" s="7">
        <v>102830</v>
      </c>
      <c r="F3229" s="8">
        <f>+(D3229-E3229)*0.8*-1</f>
        <v>-55664</v>
      </c>
      <c r="G3229" s="9">
        <f>+F3229+D3229</f>
        <v>116746</v>
      </c>
      <c r="H3229" s="10">
        <v>4.3200000000000002E-2</v>
      </c>
      <c r="I3229" s="10">
        <v>3.8859999999999999E-2</v>
      </c>
      <c r="J3229" s="8">
        <f>+H3229*E3229</f>
        <v>4442.2560000000003</v>
      </c>
      <c r="K3229" s="8">
        <f>+G3229*I3229</f>
        <v>4536.7495600000002</v>
      </c>
      <c r="L3229" s="11">
        <f>+K3229-J3229</f>
        <v>94.493559999999889</v>
      </c>
    </row>
    <row r="3230" spans="1:12" x14ac:dyDescent="0.25">
      <c r="A3230" s="6">
        <v>211</v>
      </c>
      <c r="B3230" s="6" t="s">
        <v>185</v>
      </c>
      <c r="C3230" s="6" t="str">
        <f>A3230&amp;B3230</f>
        <v>211MINERVA ST</v>
      </c>
      <c r="D3230" s="7">
        <v>322490</v>
      </c>
      <c r="E3230" s="7">
        <v>174510</v>
      </c>
      <c r="F3230" s="8">
        <f>+(D3230-E3230)*0.8*-1</f>
        <v>-118384</v>
      </c>
      <c r="G3230" s="9">
        <f>+F3230+D3230</f>
        <v>204106</v>
      </c>
      <c r="H3230" s="10">
        <v>4.3200000000000002E-2</v>
      </c>
      <c r="I3230" s="10">
        <v>3.8859999999999999E-2</v>
      </c>
      <c r="J3230" s="8">
        <f>+H3230*E3230</f>
        <v>7538.8320000000003</v>
      </c>
      <c r="K3230" s="8">
        <f>+G3230*I3230</f>
        <v>7931.5591599999998</v>
      </c>
      <c r="L3230" s="11">
        <f>+K3230-J3230</f>
        <v>392.72715999999946</v>
      </c>
    </row>
    <row r="3231" spans="1:12" x14ac:dyDescent="0.25">
      <c r="A3231" s="6">
        <v>211</v>
      </c>
      <c r="B3231" s="6" t="s">
        <v>198</v>
      </c>
      <c r="C3231" s="6" t="str">
        <f>A3231&amp;B3231</f>
        <v>211ORANGEWOOD EAST</v>
      </c>
      <c r="D3231" s="7">
        <v>193760</v>
      </c>
      <c r="E3231" s="7">
        <v>117320</v>
      </c>
      <c r="F3231" s="8">
        <f>+(D3231-E3231)*0.8*-1</f>
        <v>-61152</v>
      </c>
      <c r="G3231" s="9">
        <f>+F3231+D3231</f>
        <v>132608</v>
      </c>
      <c r="H3231" s="10">
        <v>4.3200000000000002E-2</v>
      </c>
      <c r="I3231" s="10">
        <v>3.8859999999999999E-2</v>
      </c>
      <c r="J3231" s="8">
        <f>+H3231*E3231</f>
        <v>5068.2240000000002</v>
      </c>
      <c r="K3231" s="8">
        <f>+G3231*I3231</f>
        <v>5153.1468800000002</v>
      </c>
      <c r="L3231" s="11">
        <f>+K3231-J3231</f>
        <v>84.922880000000077</v>
      </c>
    </row>
    <row r="3232" spans="1:12" x14ac:dyDescent="0.25">
      <c r="A3232" s="6">
        <v>211</v>
      </c>
      <c r="B3232" s="6" t="s">
        <v>217</v>
      </c>
      <c r="C3232" s="6" t="str">
        <f>A3232&amp;B3232</f>
        <v>211SENTINEL HILL RD</v>
      </c>
      <c r="D3232" s="7">
        <v>307160</v>
      </c>
      <c r="E3232" s="7">
        <v>180530</v>
      </c>
      <c r="F3232" s="8">
        <f>+(D3232-E3232)*0.8*-1</f>
        <v>-101304</v>
      </c>
      <c r="G3232" s="9">
        <f>+F3232+D3232</f>
        <v>205856</v>
      </c>
      <c r="H3232" s="10">
        <v>4.3200000000000002E-2</v>
      </c>
      <c r="I3232" s="10">
        <v>3.8859999999999999E-2</v>
      </c>
      <c r="J3232" s="8">
        <f>+H3232*E3232</f>
        <v>7798.8960000000006</v>
      </c>
      <c r="K3232" s="8">
        <f>+G3232*I3232</f>
        <v>7999.5641599999999</v>
      </c>
      <c r="L3232" s="11">
        <f>+K3232-J3232</f>
        <v>200.66815999999926</v>
      </c>
    </row>
    <row r="3233" spans="1:12" x14ac:dyDescent="0.25">
      <c r="A3233" s="6">
        <v>212</v>
      </c>
      <c r="B3233" s="6" t="s">
        <v>15</v>
      </c>
      <c r="C3233" s="6" t="str">
        <f>A3233&amp;B3233</f>
        <v>212BIRMINGHAM COND</v>
      </c>
      <c r="D3233" s="7">
        <v>171430</v>
      </c>
      <c r="E3233" s="7">
        <v>101710</v>
      </c>
      <c r="F3233" s="8">
        <f>+(D3233-E3233)*0.8*-1</f>
        <v>-55776</v>
      </c>
      <c r="G3233" s="9">
        <f>+F3233+D3233</f>
        <v>115654</v>
      </c>
      <c r="H3233" s="10">
        <v>4.3200000000000002E-2</v>
      </c>
      <c r="I3233" s="10">
        <v>3.8859999999999999E-2</v>
      </c>
      <c r="J3233" s="8">
        <f>+H3233*E3233</f>
        <v>4393.8720000000003</v>
      </c>
      <c r="K3233" s="8">
        <f>+G3233*I3233</f>
        <v>4494.3144400000001</v>
      </c>
      <c r="L3233" s="11">
        <f>+K3233-J3233</f>
        <v>100.44243999999981</v>
      </c>
    </row>
    <row r="3234" spans="1:12" x14ac:dyDescent="0.25">
      <c r="A3234" s="6">
        <v>212</v>
      </c>
      <c r="B3234" s="6" t="s">
        <v>185</v>
      </c>
      <c r="C3234" s="6" t="str">
        <f>A3234&amp;B3234</f>
        <v>212MINERVA ST</v>
      </c>
      <c r="D3234" s="7">
        <v>210350</v>
      </c>
      <c r="E3234" s="7">
        <v>134540</v>
      </c>
      <c r="F3234" s="8">
        <f>+(D3234-E3234)*0.8*-1</f>
        <v>-60648</v>
      </c>
      <c r="G3234" s="9">
        <f>+F3234+D3234</f>
        <v>149702</v>
      </c>
      <c r="H3234" s="10">
        <v>4.3200000000000002E-2</v>
      </c>
      <c r="I3234" s="10">
        <v>3.8859999999999999E-2</v>
      </c>
      <c r="J3234" s="8">
        <f>+H3234*E3234</f>
        <v>5812.1280000000006</v>
      </c>
      <c r="K3234" s="8">
        <f>+G3234*I3234</f>
        <v>5817.4197199999999</v>
      </c>
      <c r="L3234" s="11">
        <f>+K3234-J3234</f>
        <v>5.291719999999259</v>
      </c>
    </row>
    <row r="3235" spans="1:12" x14ac:dyDescent="0.25">
      <c r="A3235" s="6">
        <v>212</v>
      </c>
      <c r="B3235" s="6" t="s">
        <v>197</v>
      </c>
      <c r="C3235" s="6" t="str">
        <f>A3235&amp;B3235</f>
        <v>212OLIVIA ST</v>
      </c>
      <c r="D3235" s="7">
        <v>156940</v>
      </c>
      <c r="E3235" s="7">
        <v>81200</v>
      </c>
      <c r="F3235" s="8">
        <f>+(D3235-E3235)*0.8*-1</f>
        <v>-60592</v>
      </c>
      <c r="G3235" s="9">
        <f>+F3235+D3235</f>
        <v>96348</v>
      </c>
      <c r="H3235" s="10">
        <v>4.3200000000000002E-2</v>
      </c>
      <c r="I3235" s="10">
        <v>3.8859999999999999E-2</v>
      </c>
      <c r="J3235" s="8">
        <f>+H3235*E3235</f>
        <v>3507.84</v>
      </c>
      <c r="K3235" s="8">
        <f>+G3235*I3235</f>
        <v>3744.0832799999998</v>
      </c>
      <c r="L3235" s="11">
        <f>+K3235-J3235</f>
        <v>236.24327999999969</v>
      </c>
    </row>
    <row r="3236" spans="1:12" x14ac:dyDescent="0.25">
      <c r="A3236" s="6">
        <v>212</v>
      </c>
      <c r="B3236" s="6" t="s">
        <v>198</v>
      </c>
      <c r="C3236" s="6" t="str">
        <f>A3236&amp;B3236</f>
        <v>212ORANGEWOOD EAST</v>
      </c>
      <c r="D3236" s="7">
        <v>208950</v>
      </c>
      <c r="E3236" s="7">
        <v>121660</v>
      </c>
      <c r="F3236" s="8">
        <f>+(D3236-E3236)*0.8*-1</f>
        <v>-69832</v>
      </c>
      <c r="G3236" s="9">
        <f>+F3236+D3236</f>
        <v>139118</v>
      </c>
      <c r="H3236" s="10">
        <v>4.3200000000000002E-2</v>
      </c>
      <c r="I3236" s="10">
        <v>3.8859999999999999E-2</v>
      </c>
      <c r="J3236" s="8">
        <f>+H3236*E3236</f>
        <v>5255.7120000000004</v>
      </c>
      <c r="K3236" s="8">
        <f>+G3236*I3236</f>
        <v>5406.1254799999997</v>
      </c>
      <c r="L3236" s="11">
        <f>+K3236-J3236</f>
        <v>150.41347999999925</v>
      </c>
    </row>
    <row r="3237" spans="1:12" x14ac:dyDescent="0.25">
      <c r="A3237" s="6">
        <v>213</v>
      </c>
      <c r="B3237" s="6" t="s">
        <v>15</v>
      </c>
      <c r="C3237" s="6" t="str">
        <f>A3237&amp;B3237</f>
        <v>213BIRMINGHAM COND</v>
      </c>
      <c r="D3237" s="7">
        <v>172410</v>
      </c>
      <c r="E3237" s="7">
        <v>102830</v>
      </c>
      <c r="F3237" s="8">
        <f>+(D3237-E3237)*0.8*-1</f>
        <v>-55664</v>
      </c>
      <c r="G3237" s="9">
        <f>+F3237+D3237</f>
        <v>116746</v>
      </c>
      <c r="H3237" s="10">
        <v>4.3200000000000002E-2</v>
      </c>
      <c r="I3237" s="10">
        <v>3.8859999999999999E-2</v>
      </c>
      <c r="J3237" s="8">
        <f>+H3237*E3237</f>
        <v>4442.2560000000003</v>
      </c>
      <c r="K3237" s="8">
        <f>+G3237*I3237</f>
        <v>4536.7495600000002</v>
      </c>
      <c r="L3237" s="11">
        <f>+K3237-J3237</f>
        <v>94.493559999999889</v>
      </c>
    </row>
    <row r="3238" spans="1:12" x14ac:dyDescent="0.25">
      <c r="A3238" s="6">
        <v>213</v>
      </c>
      <c r="B3238" s="6" t="s">
        <v>45</v>
      </c>
      <c r="C3238" s="6" t="str">
        <f>A3238&amp;B3238</f>
        <v>213DAISY HILL COND</v>
      </c>
      <c r="D3238" s="7">
        <v>190260</v>
      </c>
      <c r="E3238" s="7">
        <v>135450</v>
      </c>
      <c r="F3238" s="8">
        <f>+(D3238-E3238)*0.8*-1</f>
        <v>-43848</v>
      </c>
      <c r="G3238" s="9">
        <f>+F3238+D3238</f>
        <v>146412</v>
      </c>
      <c r="H3238" s="10">
        <v>4.3200000000000002E-2</v>
      </c>
      <c r="I3238" s="10">
        <v>3.8859999999999999E-2</v>
      </c>
      <c r="J3238" s="8">
        <f>+H3238*E3238</f>
        <v>5851.4400000000005</v>
      </c>
      <c r="K3238" s="8">
        <f>+G3238*I3238</f>
        <v>5689.5703199999998</v>
      </c>
      <c r="L3238" s="11">
        <f>+K3238-J3238</f>
        <v>-161.8696800000007</v>
      </c>
    </row>
    <row r="3239" spans="1:12" x14ac:dyDescent="0.25">
      <c r="A3239" s="6">
        <v>213</v>
      </c>
      <c r="B3239" s="6" t="s">
        <v>64</v>
      </c>
      <c r="C3239" s="6" t="str">
        <f>A3239&amp;B3239</f>
        <v>213ELIZABETH ST</v>
      </c>
      <c r="D3239" s="7">
        <v>249200</v>
      </c>
      <c r="E3239" s="7">
        <v>116900</v>
      </c>
      <c r="F3239" s="8">
        <f>+(D3239-E3239)*0.8*-1</f>
        <v>-105840</v>
      </c>
      <c r="G3239" s="9">
        <f>+F3239+D3239</f>
        <v>143360</v>
      </c>
      <c r="H3239" s="10">
        <v>4.3200000000000002E-2</v>
      </c>
      <c r="I3239" s="10">
        <v>3.8859999999999999E-2</v>
      </c>
      <c r="J3239" s="8">
        <f>+H3239*E3239</f>
        <v>5050.08</v>
      </c>
      <c r="K3239" s="8">
        <f>+G3239*I3239</f>
        <v>5570.9695999999994</v>
      </c>
      <c r="L3239" s="11">
        <f>+K3239-J3239</f>
        <v>520.88959999999952</v>
      </c>
    </row>
    <row r="3240" spans="1:12" x14ac:dyDescent="0.25">
      <c r="A3240" s="6">
        <v>213</v>
      </c>
      <c r="B3240" s="6" t="s">
        <v>198</v>
      </c>
      <c r="C3240" s="6" t="str">
        <f>A3240&amp;B3240</f>
        <v>213ORANGEWOOD EAST</v>
      </c>
      <c r="D3240" s="7">
        <v>181300</v>
      </c>
      <c r="E3240" s="7">
        <v>97510</v>
      </c>
      <c r="F3240" s="8">
        <f>+(D3240-E3240)*0.8*-1</f>
        <v>-67032</v>
      </c>
      <c r="G3240" s="9">
        <f>+F3240+D3240</f>
        <v>114268</v>
      </c>
      <c r="H3240" s="10">
        <v>4.3200000000000002E-2</v>
      </c>
      <c r="I3240" s="10">
        <v>3.8859999999999999E-2</v>
      </c>
      <c r="J3240" s="8">
        <f>+H3240*E3240</f>
        <v>4212.4319999999998</v>
      </c>
      <c r="K3240" s="8">
        <f>+G3240*I3240</f>
        <v>4440.4544799999994</v>
      </c>
      <c r="L3240" s="11">
        <f>+K3240-J3240</f>
        <v>228.02247999999963</v>
      </c>
    </row>
    <row r="3241" spans="1:12" x14ac:dyDescent="0.25">
      <c r="A3241" s="6">
        <v>214</v>
      </c>
      <c r="B3241" s="6" t="s">
        <v>15</v>
      </c>
      <c r="C3241" s="6" t="str">
        <f>A3241&amp;B3241</f>
        <v>214BIRMINGHAM COND</v>
      </c>
      <c r="D3241" s="7">
        <v>191940</v>
      </c>
      <c r="E3241" s="7">
        <v>107870</v>
      </c>
      <c r="F3241" s="8">
        <f>+(D3241-E3241)*0.8*-1</f>
        <v>-67256</v>
      </c>
      <c r="G3241" s="9">
        <f>+F3241+D3241</f>
        <v>124684</v>
      </c>
      <c r="H3241" s="10">
        <v>4.3200000000000002E-2</v>
      </c>
      <c r="I3241" s="10">
        <v>3.8859999999999999E-2</v>
      </c>
      <c r="J3241" s="8">
        <f>+H3241*E3241</f>
        <v>4659.9840000000004</v>
      </c>
      <c r="K3241" s="8">
        <f>+G3241*I3241</f>
        <v>4845.2202399999996</v>
      </c>
      <c r="L3241" s="11">
        <f>+K3241-J3241</f>
        <v>185.23623999999927</v>
      </c>
    </row>
    <row r="3242" spans="1:12" x14ac:dyDescent="0.25">
      <c r="A3242" s="6">
        <v>214</v>
      </c>
      <c r="B3242" s="6" t="s">
        <v>45</v>
      </c>
      <c r="C3242" s="6" t="str">
        <f>A3242&amp;B3242</f>
        <v>214DAISY HILL COND</v>
      </c>
      <c r="D3242" s="7">
        <v>206570</v>
      </c>
      <c r="E3242" s="7">
        <v>120750</v>
      </c>
      <c r="F3242" s="8">
        <f>+(D3242-E3242)*0.8*-1</f>
        <v>-68656</v>
      </c>
      <c r="G3242" s="9">
        <f>+F3242+D3242</f>
        <v>137914</v>
      </c>
      <c r="H3242" s="10">
        <v>4.3200000000000002E-2</v>
      </c>
      <c r="I3242" s="10">
        <v>3.8859999999999999E-2</v>
      </c>
      <c r="J3242" s="8">
        <f>+H3242*E3242</f>
        <v>5216.4000000000005</v>
      </c>
      <c r="K3242" s="8">
        <f>+G3242*I3242</f>
        <v>5359.3380399999996</v>
      </c>
      <c r="L3242" s="11">
        <f>+K3242-J3242</f>
        <v>142.93803999999909</v>
      </c>
    </row>
    <row r="3243" spans="1:12" x14ac:dyDescent="0.25">
      <c r="A3243" s="6">
        <v>214</v>
      </c>
      <c r="B3243" s="6" t="s">
        <v>91</v>
      </c>
      <c r="C3243" s="6" t="str">
        <f>A3243&amp;B3243</f>
        <v>214HAWTHORNE AVE</v>
      </c>
      <c r="D3243" s="7">
        <v>197190</v>
      </c>
      <c r="E3243" s="7">
        <v>149520</v>
      </c>
      <c r="F3243" s="8">
        <f>+(D3243-E3243)*0.8*-1</f>
        <v>-38136</v>
      </c>
      <c r="G3243" s="9">
        <f>+F3243+D3243</f>
        <v>159054</v>
      </c>
      <c r="H3243" s="10">
        <v>4.3200000000000002E-2</v>
      </c>
      <c r="I3243" s="10">
        <v>3.8859999999999999E-2</v>
      </c>
      <c r="J3243" s="8">
        <f>+H3243*E3243</f>
        <v>6459.2640000000001</v>
      </c>
      <c r="K3243" s="8">
        <f>+G3243*I3243</f>
        <v>6180.8384399999995</v>
      </c>
      <c r="L3243" s="11">
        <f>+K3243-J3243</f>
        <v>-278.42556000000059</v>
      </c>
    </row>
    <row r="3244" spans="1:12" x14ac:dyDescent="0.25">
      <c r="A3244" s="6">
        <v>214</v>
      </c>
      <c r="B3244" s="6" t="s">
        <v>180</v>
      </c>
      <c r="C3244" s="6" t="str">
        <f>A3244&amp;B3244</f>
        <v>214MARSHALL LANE</v>
      </c>
      <c r="D3244" s="7">
        <v>185570</v>
      </c>
      <c r="E3244" s="7">
        <v>127540</v>
      </c>
      <c r="F3244" s="8">
        <f>+(D3244-E3244)*0.8*-1</f>
        <v>-46424</v>
      </c>
      <c r="G3244" s="9">
        <f>+F3244+D3244</f>
        <v>139146</v>
      </c>
      <c r="H3244" s="10">
        <v>4.3200000000000002E-2</v>
      </c>
      <c r="I3244" s="10">
        <v>3.8859999999999999E-2</v>
      </c>
      <c r="J3244" s="8">
        <f>+H3244*E3244</f>
        <v>5509.7280000000001</v>
      </c>
      <c r="K3244" s="8">
        <f>+G3244*I3244</f>
        <v>5407.2135600000001</v>
      </c>
      <c r="L3244" s="11">
        <f>+K3244-J3244</f>
        <v>-102.51443999999992</v>
      </c>
    </row>
    <row r="3245" spans="1:12" x14ac:dyDescent="0.25">
      <c r="A3245" s="6">
        <v>214</v>
      </c>
      <c r="B3245" s="6" t="s">
        <v>190</v>
      </c>
      <c r="C3245" s="6" t="str">
        <f>A3245&amp;B3245</f>
        <v>214NEW HAVEN AVE</v>
      </c>
      <c r="D3245" s="7">
        <v>242410</v>
      </c>
      <c r="E3245" s="7">
        <v>159670</v>
      </c>
      <c r="F3245" s="8">
        <f>+(D3245-E3245)*0.8*-1</f>
        <v>-66192</v>
      </c>
      <c r="G3245" s="9">
        <f>+F3245+D3245</f>
        <v>176218</v>
      </c>
      <c r="H3245" s="10">
        <v>4.3200000000000002E-2</v>
      </c>
      <c r="I3245" s="10">
        <v>3.8859999999999999E-2</v>
      </c>
      <c r="J3245" s="8">
        <f>+H3245*E3245</f>
        <v>6897.7440000000006</v>
      </c>
      <c r="K3245" s="8">
        <f>+G3245*I3245</f>
        <v>6847.8314799999998</v>
      </c>
      <c r="L3245" s="11">
        <f>+K3245-J3245</f>
        <v>-49.912520000000768</v>
      </c>
    </row>
    <row r="3246" spans="1:12" x14ac:dyDescent="0.25">
      <c r="A3246" s="6">
        <v>214</v>
      </c>
      <c r="B3246" s="6" t="s">
        <v>198</v>
      </c>
      <c r="C3246" s="6" t="str">
        <f>A3246&amp;B3246</f>
        <v>214ORANGEWOOD EAST</v>
      </c>
      <c r="D3246" s="7">
        <v>181300</v>
      </c>
      <c r="E3246" s="7">
        <v>97510</v>
      </c>
      <c r="F3246" s="8">
        <f>+(D3246-E3246)*0.8*-1</f>
        <v>-67032</v>
      </c>
      <c r="G3246" s="9">
        <f>+F3246+D3246</f>
        <v>114268</v>
      </c>
      <c r="H3246" s="10">
        <v>4.3200000000000002E-2</v>
      </c>
      <c r="I3246" s="10">
        <v>3.8859999999999999E-2</v>
      </c>
      <c r="J3246" s="8">
        <f>+H3246*E3246</f>
        <v>4212.4319999999998</v>
      </c>
      <c r="K3246" s="8">
        <f>+G3246*I3246</f>
        <v>4440.4544799999994</v>
      </c>
      <c r="L3246" s="11">
        <f>+K3246-J3246</f>
        <v>228.02247999999963</v>
      </c>
    </row>
    <row r="3247" spans="1:12" x14ac:dyDescent="0.25">
      <c r="A3247" s="6">
        <v>214</v>
      </c>
      <c r="B3247" s="6" t="s">
        <v>217</v>
      </c>
      <c r="C3247" s="6" t="str">
        <f>A3247&amp;B3247</f>
        <v>214SENTINEL HILL RD</v>
      </c>
      <c r="D3247" s="7">
        <v>196630</v>
      </c>
      <c r="E3247" s="7">
        <v>102970</v>
      </c>
      <c r="F3247" s="8">
        <f>+(D3247-E3247)*0.8*-1</f>
        <v>-74928</v>
      </c>
      <c r="G3247" s="9">
        <f>+F3247+D3247</f>
        <v>121702</v>
      </c>
      <c r="H3247" s="10">
        <v>4.3200000000000002E-2</v>
      </c>
      <c r="I3247" s="10">
        <v>3.8859999999999999E-2</v>
      </c>
      <c r="J3247" s="8">
        <f>+H3247*E3247</f>
        <v>4448.3040000000001</v>
      </c>
      <c r="K3247" s="8">
        <f>+G3247*I3247</f>
        <v>4729.3397199999999</v>
      </c>
      <c r="L3247" s="11">
        <f>+K3247-J3247</f>
        <v>281.03571999999986</v>
      </c>
    </row>
    <row r="3248" spans="1:12" x14ac:dyDescent="0.25">
      <c r="A3248" s="6">
        <v>215</v>
      </c>
      <c r="B3248" s="6" t="s">
        <v>15</v>
      </c>
      <c r="C3248" s="6" t="str">
        <f>A3248&amp;B3248</f>
        <v>215BIRMINGHAM COND</v>
      </c>
      <c r="D3248" s="7">
        <v>172410</v>
      </c>
      <c r="E3248" s="7">
        <v>102830</v>
      </c>
      <c r="F3248" s="8">
        <f>+(D3248-E3248)*0.8*-1</f>
        <v>-55664</v>
      </c>
      <c r="G3248" s="9">
        <f>+F3248+D3248</f>
        <v>116746</v>
      </c>
      <c r="H3248" s="10">
        <v>4.3200000000000002E-2</v>
      </c>
      <c r="I3248" s="10">
        <v>3.8859999999999999E-2</v>
      </c>
      <c r="J3248" s="8">
        <f>+H3248*E3248</f>
        <v>4442.2560000000003</v>
      </c>
      <c r="K3248" s="8">
        <f>+G3248*I3248</f>
        <v>4536.7495600000002</v>
      </c>
      <c r="L3248" s="11">
        <f>+K3248-J3248</f>
        <v>94.493559999999889</v>
      </c>
    </row>
    <row r="3249" spans="1:12" x14ac:dyDescent="0.25">
      <c r="A3249" s="6">
        <v>215</v>
      </c>
      <c r="B3249" s="6" t="s">
        <v>45</v>
      </c>
      <c r="C3249" s="6" t="str">
        <f>A3249&amp;B3249</f>
        <v>215DAISY HILL COND</v>
      </c>
      <c r="D3249" s="7">
        <v>182630</v>
      </c>
      <c r="E3249" s="7">
        <v>115080</v>
      </c>
      <c r="F3249" s="8">
        <f>+(D3249-E3249)*0.8*-1</f>
        <v>-54040</v>
      </c>
      <c r="G3249" s="9">
        <f>+F3249+D3249</f>
        <v>128590</v>
      </c>
      <c r="H3249" s="10">
        <v>4.3200000000000002E-2</v>
      </c>
      <c r="I3249" s="10">
        <v>3.8859999999999999E-2</v>
      </c>
      <c r="J3249" s="8">
        <f>+H3249*E3249</f>
        <v>4971.4560000000001</v>
      </c>
      <c r="K3249" s="8">
        <f>+G3249*I3249</f>
        <v>4997.0073999999995</v>
      </c>
      <c r="L3249" s="11">
        <f>+K3249-J3249</f>
        <v>25.551399999999376</v>
      </c>
    </row>
    <row r="3250" spans="1:12" x14ac:dyDescent="0.25">
      <c r="A3250" s="6">
        <v>215</v>
      </c>
      <c r="B3250" s="6" t="s">
        <v>48</v>
      </c>
      <c r="C3250" s="6" t="str">
        <f>A3250&amp;B3250</f>
        <v>215DAVID HUMPHREYS</v>
      </c>
      <c r="D3250" s="7">
        <v>218050</v>
      </c>
      <c r="E3250" s="7">
        <v>143360</v>
      </c>
      <c r="F3250" s="8">
        <f>+(D3250-E3250)*0.8*-1</f>
        <v>-59752</v>
      </c>
      <c r="G3250" s="9">
        <f>+F3250+D3250</f>
        <v>158298</v>
      </c>
      <c r="H3250" s="10">
        <v>4.3200000000000002E-2</v>
      </c>
      <c r="I3250" s="10">
        <v>3.8859999999999999E-2</v>
      </c>
      <c r="J3250" s="8">
        <f>+H3250*E3250</f>
        <v>6193.152</v>
      </c>
      <c r="K3250" s="8">
        <f>+G3250*I3250</f>
        <v>6151.4602800000002</v>
      </c>
      <c r="L3250" s="11">
        <f>+K3250-J3250</f>
        <v>-41.691719999999805</v>
      </c>
    </row>
    <row r="3251" spans="1:12" x14ac:dyDescent="0.25">
      <c r="A3251" s="6">
        <v>215</v>
      </c>
      <c r="B3251" s="6" t="s">
        <v>49</v>
      </c>
      <c r="C3251" s="6" t="str">
        <f>A3251&amp;B3251</f>
        <v>215DERBY AVE</v>
      </c>
      <c r="D3251" s="7">
        <v>157150</v>
      </c>
      <c r="E3251" s="7">
        <v>116200</v>
      </c>
      <c r="F3251" s="8">
        <f>+(D3251-E3251)*0.8*-1</f>
        <v>-32760</v>
      </c>
      <c r="G3251" s="9">
        <f>+F3251+D3251</f>
        <v>124390</v>
      </c>
      <c r="H3251" s="10">
        <v>4.3200000000000002E-2</v>
      </c>
      <c r="I3251" s="10">
        <v>3.8859999999999999E-2</v>
      </c>
      <c r="J3251" s="8">
        <f>+H3251*E3251</f>
        <v>5019.84</v>
      </c>
      <c r="K3251" s="8">
        <f>+G3251*I3251</f>
        <v>4833.7954</v>
      </c>
      <c r="L3251" s="11">
        <f>+K3251-J3251</f>
        <v>-186.04460000000017</v>
      </c>
    </row>
    <row r="3252" spans="1:12" x14ac:dyDescent="0.25">
      <c r="A3252" s="6">
        <v>215</v>
      </c>
      <c r="B3252" s="6" t="s">
        <v>90</v>
      </c>
      <c r="C3252" s="6" t="str">
        <f>A3252&amp;B3252</f>
        <v>215HAWKINS ST</v>
      </c>
      <c r="D3252" s="7">
        <v>355110</v>
      </c>
      <c r="E3252" s="7">
        <v>218050</v>
      </c>
      <c r="F3252" s="8">
        <f>+(D3252-E3252)*0.8*-1</f>
        <v>-109648</v>
      </c>
      <c r="G3252" s="9">
        <f>+F3252+D3252</f>
        <v>245462</v>
      </c>
      <c r="H3252" s="10">
        <v>4.3200000000000002E-2</v>
      </c>
      <c r="I3252" s="10">
        <v>3.8859999999999999E-2</v>
      </c>
      <c r="J3252" s="8">
        <f>+H3252*E3252</f>
        <v>9419.76</v>
      </c>
      <c r="K3252" s="8">
        <f>+G3252*I3252</f>
        <v>9538.6533199999994</v>
      </c>
      <c r="L3252" s="11">
        <f>+K3252-J3252</f>
        <v>118.89331999999922</v>
      </c>
    </row>
    <row r="3253" spans="1:12" x14ac:dyDescent="0.25">
      <c r="A3253" s="6">
        <v>216</v>
      </c>
      <c r="B3253" s="6" t="s">
        <v>15</v>
      </c>
      <c r="C3253" s="6" t="str">
        <f>A3253&amp;B3253</f>
        <v>216BIRMINGHAM COND</v>
      </c>
      <c r="D3253" s="7">
        <v>174440</v>
      </c>
      <c r="E3253" s="7">
        <v>108220</v>
      </c>
      <c r="F3253" s="8">
        <f>+(D3253-E3253)*0.8*-1</f>
        <v>-52976</v>
      </c>
      <c r="G3253" s="9">
        <f>+F3253+D3253</f>
        <v>121464</v>
      </c>
      <c r="H3253" s="10">
        <v>4.3200000000000002E-2</v>
      </c>
      <c r="I3253" s="10">
        <v>3.8859999999999999E-2</v>
      </c>
      <c r="J3253" s="8">
        <f>+H3253*E3253</f>
        <v>4675.1040000000003</v>
      </c>
      <c r="K3253" s="8">
        <f>+G3253*I3253</f>
        <v>4720.0910400000002</v>
      </c>
      <c r="L3253" s="11">
        <f>+K3253-J3253</f>
        <v>44.987039999999979</v>
      </c>
    </row>
    <row r="3254" spans="1:12" x14ac:dyDescent="0.25">
      <c r="A3254" s="6">
        <v>216</v>
      </c>
      <c r="B3254" s="6" t="s">
        <v>45</v>
      </c>
      <c r="C3254" s="6" t="str">
        <f>A3254&amp;B3254</f>
        <v>216DAISY HILL COND</v>
      </c>
      <c r="D3254" s="7">
        <v>206570</v>
      </c>
      <c r="E3254" s="7">
        <v>120750</v>
      </c>
      <c r="F3254" s="8">
        <f>+(D3254-E3254)*0.8*-1</f>
        <v>-68656</v>
      </c>
      <c r="G3254" s="9">
        <f>+F3254+D3254</f>
        <v>137914</v>
      </c>
      <c r="H3254" s="10">
        <v>4.3200000000000002E-2</v>
      </c>
      <c r="I3254" s="10">
        <v>3.8859999999999999E-2</v>
      </c>
      <c r="J3254" s="8">
        <f>+H3254*E3254</f>
        <v>5216.4000000000005</v>
      </c>
      <c r="K3254" s="8">
        <f>+G3254*I3254</f>
        <v>5359.3380399999996</v>
      </c>
      <c r="L3254" s="11">
        <f>+K3254-J3254</f>
        <v>142.93803999999909</v>
      </c>
    </row>
    <row r="3255" spans="1:12" x14ac:dyDescent="0.25">
      <c r="A3255" s="6">
        <v>216</v>
      </c>
      <c r="B3255" s="6" t="s">
        <v>49</v>
      </c>
      <c r="C3255" s="6" t="str">
        <f>A3255&amp;B3255</f>
        <v>216DERBY AVE</v>
      </c>
      <c r="D3255" s="7">
        <v>143990</v>
      </c>
      <c r="E3255" s="7">
        <v>113330</v>
      </c>
      <c r="F3255" s="8">
        <f>+(D3255-E3255)*0.8*-1</f>
        <v>-24528</v>
      </c>
      <c r="G3255" s="9">
        <f>+F3255+D3255</f>
        <v>119462</v>
      </c>
      <c r="H3255" s="10">
        <v>4.3200000000000002E-2</v>
      </c>
      <c r="I3255" s="10">
        <v>3.8859999999999999E-2</v>
      </c>
      <c r="J3255" s="8">
        <f>+H3255*E3255</f>
        <v>4895.8560000000007</v>
      </c>
      <c r="K3255" s="8">
        <f>+G3255*I3255</f>
        <v>4642.2933199999998</v>
      </c>
      <c r="L3255" s="11">
        <f>+K3255-J3255</f>
        <v>-253.56268000000091</v>
      </c>
    </row>
    <row r="3256" spans="1:12" x14ac:dyDescent="0.25">
      <c r="A3256" s="6">
        <v>216</v>
      </c>
      <c r="B3256" s="6" t="s">
        <v>90</v>
      </c>
      <c r="C3256" s="6" t="str">
        <f>A3256&amp;B3256</f>
        <v>216HAWKINS ST</v>
      </c>
      <c r="D3256" s="7">
        <v>173880</v>
      </c>
      <c r="E3256" s="7">
        <v>137970</v>
      </c>
      <c r="F3256" s="8">
        <f>+(D3256-E3256)*0.8*-1</f>
        <v>-28728</v>
      </c>
      <c r="G3256" s="9">
        <f>+F3256+D3256</f>
        <v>145152</v>
      </c>
      <c r="H3256" s="10">
        <v>4.3200000000000002E-2</v>
      </c>
      <c r="I3256" s="10">
        <v>3.8859999999999999E-2</v>
      </c>
      <c r="J3256" s="8">
        <f>+H3256*E3256</f>
        <v>5960.3040000000001</v>
      </c>
      <c r="K3256" s="8">
        <f>+G3256*I3256</f>
        <v>5640.6067199999998</v>
      </c>
      <c r="L3256" s="11">
        <f>+K3256-J3256</f>
        <v>-319.69728000000032</v>
      </c>
    </row>
    <row r="3257" spans="1:12" x14ac:dyDescent="0.25">
      <c r="A3257" s="6">
        <v>216</v>
      </c>
      <c r="B3257" s="6" t="s">
        <v>185</v>
      </c>
      <c r="C3257" s="6" t="str">
        <f>A3257&amp;B3257</f>
        <v>216MINERVA ST</v>
      </c>
      <c r="D3257" s="7">
        <v>350000</v>
      </c>
      <c r="E3257" s="7">
        <v>190400</v>
      </c>
      <c r="F3257" s="8">
        <f>+(D3257-E3257)*0.8*-1</f>
        <v>-127680</v>
      </c>
      <c r="G3257" s="9">
        <f>+F3257+D3257</f>
        <v>222320</v>
      </c>
      <c r="H3257" s="10">
        <v>4.3200000000000002E-2</v>
      </c>
      <c r="I3257" s="10">
        <v>3.8859999999999999E-2</v>
      </c>
      <c r="J3257" s="8">
        <f>+H3257*E3257</f>
        <v>8225.2800000000007</v>
      </c>
      <c r="K3257" s="8">
        <f>+G3257*I3257</f>
        <v>8639.3552</v>
      </c>
      <c r="L3257" s="11">
        <f>+K3257-J3257</f>
        <v>414.07519999999931</v>
      </c>
    </row>
    <row r="3258" spans="1:12" x14ac:dyDescent="0.25">
      <c r="A3258" s="6">
        <v>217</v>
      </c>
      <c r="B3258" s="6" t="s">
        <v>45</v>
      </c>
      <c r="C3258" s="6" t="str">
        <f>A3258&amp;B3258</f>
        <v>217DAISY HILL COND</v>
      </c>
      <c r="D3258" s="7">
        <v>221830</v>
      </c>
      <c r="E3258" s="7">
        <v>125930</v>
      </c>
      <c r="F3258" s="8">
        <f>+(D3258-E3258)*0.8*-1</f>
        <v>-76720</v>
      </c>
      <c r="G3258" s="9">
        <f>+F3258+D3258</f>
        <v>145110</v>
      </c>
      <c r="H3258" s="10">
        <v>4.3200000000000002E-2</v>
      </c>
      <c r="I3258" s="10">
        <v>3.8859999999999999E-2</v>
      </c>
      <c r="J3258" s="8">
        <f>+H3258*E3258</f>
        <v>5440.1760000000004</v>
      </c>
      <c r="K3258" s="8">
        <f>+G3258*I3258</f>
        <v>5638.9745999999996</v>
      </c>
      <c r="L3258" s="11">
        <f>+K3258-J3258</f>
        <v>198.79859999999917</v>
      </c>
    </row>
    <row r="3259" spans="1:12" x14ac:dyDescent="0.25">
      <c r="A3259" s="6">
        <v>217</v>
      </c>
      <c r="B3259" s="6" t="s">
        <v>49</v>
      </c>
      <c r="C3259" s="6" t="str">
        <f>A3259&amp;B3259</f>
        <v>217DERBY AVE</v>
      </c>
      <c r="D3259" s="7">
        <v>170730</v>
      </c>
      <c r="E3259" s="7">
        <v>119210</v>
      </c>
      <c r="F3259" s="8">
        <f>+(D3259-E3259)*0.8*-1</f>
        <v>-41216</v>
      </c>
      <c r="G3259" s="9">
        <f>+F3259+D3259</f>
        <v>129514</v>
      </c>
      <c r="H3259" s="10">
        <v>4.3200000000000002E-2</v>
      </c>
      <c r="I3259" s="10">
        <v>3.8859999999999999E-2</v>
      </c>
      <c r="J3259" s="8">
        <f>+H3259*E3259</f>
        <v>5149.8720000000003</v>
      </c>
      <c r="K3259" s="8">
        <f>+G3259*I3259</f>
        <v>5032.9140399999997</v>
      </c>
      <c r="L3259" s="11">
        <f>+K3259-J3259</f>
        <v>-116.95796000000064</v>
      </c>
    </row>
    <row r="3260" spans="1:12" x14ac:dyDescent="0.25">
      <c r="A3260" s="6">
        <v>217</v>
      </c>
      <c r="B3260" s="6" t="s">
        <v>64</v>
      </c>
      <c r="C3260" s="6" t="str">
        <f>A3260&amp;B3260</f>
        <v>217ELIZABETH ST</v>
      </c>
      <c r="D3260" s="7">
        <v>189840</v>
      </c>
      <c r="E3260" s="7">
        <v>93730</v>
      </c>
      <c r="F3260" s="8">
        <f>+(D3260-E3260)*0.8*-1</f>
        <v>-76888</v>
      </c>
      <c r="G3260" s="9">
        <f>+F3260+D3260</f>
        <v>112952</v>
      </c>
      <c r="H3260" s="10">
        <v>4.3200000000000002E-2</v>
      </c>
      <c r="I3260" s="10">
        <v>3.8859999999999999E-2</v>
      </c>
      <c r="J3260" s="8">
        <f>+H3260*E3260</f>
        <v>4049.1360000000004</v>
      </c>
      <c r="K3260" s="8">
        <f>+G3260*I3260</f>
        <v>4389.3147200000003</v>
      </c>
      <c r="L3260" s="11">
        <f>+K3260-J3260</f>
        <v>340.17871999999988</v>
      </c>
    </row>
    <row r="3261" spans="1:12" x14ac:dyDescent="0.25">
      <c r="A3261" s="6">
        <v>217</v>
      </c>
      <c r="B3261" s="6" t="s">
        <v>198</v>
      </c>
      <c r="C3261" s="6" t="str">
        <f>A3261&amp;B3261</f>
        <v>217ORANGEWOOD EAST</v>
      </c>
      <c r="D3261" s="7">
        <v>181370</v>
      </c>
      <c r="E3261" s="7">
        <v>99960</v>
      </c>
      <c r="F3261" s="8">
        <f>+(D3261-E3261)*0.8*-1</f>
        <v>-65128</v>
      </c>
      <c r="G3261" s="9">
        <f>+F3261+D3261</f>
        <v>116242</v>
      </c>
      <c r="H3261" s="10">
        <v>4.3200000000000002E-2</v>
      </c>
      <c r="I3261" s="10">
        <v>3.8859999999999999E-2</v>
      </c>
      <c r="J3261" s="8">
        <f>+H3261*E3261</f>
        <v>4318.2719999999999</v>
      </c>
      <c r="K3261" s="8">
        <f>+G3261*I3261</f>
        <v>4517.1641199999995</v>
      </c>
      <c r="L3261" s="11">
        <f>+K3261-J3261</f>
        <v>198.89211999999952</v>
      </c>
    </row>
    <row r="3262" spans="1:12" x14ac:dyDescent="0.25">
      <c r="A3262" s="6">
        <v>218</v>
      </c>
      <c r="B3262" s="6" t="s">
        <v>45</v>
      </c>
      <c r="C3262" s="6" t="str">
        <f>A3262&amp;B3262</f>
        <v>218DAISY HILL COND</v>
      </c>
      <c r="D3262" s="7">
        <v>192360</v>
      </c>
      <c r="E3262" s="7">
        <v>115080</v>
      </c>
      <c r="F3262" s="8">
        <f>+(D3262-E3262)*0.8*-1</f>
        <v>-61824</v>
      </c>
      <c r="G3262" s="9">
        <f>+F3262+D3262</f>
        <v>130536</v>
      </c>
      <c r="H3262" s="10">
        <v>4.3200000000000002E-2</v>
      </c>
      <c r="I3262" s="10">
        <v>3.8859999999999999E-2</v>
      </c>
      <c r="J3262" s="8">
        <f>+H3262*E3262</f>
        <v>4971.4560000000001</v>
      </c>
      <c r="K3262" s="8">
        <f>+G3262*I3262</f>
        <v>5072.62896</v>
      </c>
      <c r="L3262" s="11">
        <f>+K3262-J3262</f>
        <v>101.17295999999988</v>
      </c>
    </row>
    <row r="3263" spans="1:12" x14ac:dyDescent="0.25">
      <c r="A3263" s="6">
        <v>218</v>
      </c>
      <c r="B3263" s="6" t="s">
        <v>49</v>
      </c>
      <c r="C3263" s="6" t="str">
        <f>A3263&amp;B3263</f>
        <v>218DERBY AVE</v>
      </c>
      <c r="D3263" s="7">
        <v>138250</v>
      </c>
      <c r="E3263" s="7">
        <v>114100</v>
      </c>
      <c r="F3263" s="8">
        <f>+(D3263-E3263)*0.8*-1</f>
        <v>-19320</v>
      </c>
      <c r="G3263" s="9">
        <f>+F3263+D3263</f>
        <v>118930</v>
      </c>
      <c r="H3263" s="10">
        <v>4.3200000000000002E-2</v>
      </c>
      <c r="I3263" s="10">
        <v>3.8859999999999999E-2</v>
      </c>
      <c r="J3263" s="8">
        <f>+H3263*E3263</f>
        <v>4929.12</v>
      </c>
      <c r="K3263" s="8">
        <f>+G3263*I3263</f>
        <v>4621.6197999999995</v>
      </c>
      <c r="L3263" s="11">
        <f>+K3263-J3263</f>
        <v>-307.5002000000004</v>
      </c>
    </row>
    <row r="3264" spans="1:12" x14ac:dyDescent="0.25">
      <c r="A3264" s="6">
        <v>218</v>
      </c>
      <c r="B3264" s="6" t="s">
        <v>190</v>
      </c>
      <c r="C3264" s="6" t="str">
        <f>A3264&amp;B3264</f>
        <v>218NEW HAVEN AVE</v>
      </c>
      <c r="D3264" s="7">
        <v>206570</v>
      </c>
      <c r="E3264" s="7">
        <v>147210</v>
      </c>
      <c r="F3264" s="8">
        <f>+(D3264-E3264)*0.8*-1</f>
        <v>-47488</v>
      </c>
      <c r="G3264" s="9">
        <f>+F3264+D3264</f>
        <v>159082</v>
      </c>
      <c r="H3264" s="10">
        <v>4.3200000000000002E-2</v>
      </c>
      <c r="I3264" s="10">
        <v>3.8859999999999999E-2</v>
      </c>
      <c r="J3264" s="8">
        <f>+H3264*E3264</f>
        <v>6359.4720000000007</v>
      </c>
      <c r="K3264" s="8">
        <f>+G3264*I3264</f>
        <v>6181.92652</v>
      </c>
      <c r="L3264" s="11">
        <f>+K3264-J3264</f>
        <v>-177.54548000000068</v>
      </c>
    </row>
    <row r="3265" spans="1:12" x14ac:dyDescent="0.25">
      <c r="A3265" s="6">
        <v>218</v>
      </c>
      <c r="B3265" s="6" t="s">
        <v>198</v>
      </c>
      <c r="C3265" s="6" t="str">
        <f>A3265&amp;B3265</f>
        <v>218ORANGEWOOD EAST</v>
      </c>
      <c r="D3265" s="7">
        <v>178780</v>
      </c>
      <c r="E3265" s="7">
        <v>96320</v>
      </c>
      <c r="F3265" s="8">
        <f>+(D3265-E3265)*0.8*-1</f>
        <v>-65968</v>
      </c>
      <c r="G3265" s="9">
        <f>+F3265+D3265</f>
        <v>112812</v>
      </c>
      <c r="H3265" s="10">
        <v>4.3200000000000002E-2</v>
      </c>
      <c r="I3265" s="10">
        <v>3.8859999999999999E-2</v>
      </c>
      <c r="J3265" s="8">
        <f>+H3265*E3265</f>
        <v>4161.0240000000003</v>
      </c>
      <c r="K3265" s="8">
        <f>+G3265*I3265</f>
        <v>4383.8743199999999</v>
      </c>
      <c r="L3265" s="11">
        <f>+K3265-J3265</f>
        <v>222.85031999999956</v>
      </c>
    </row>
    <row r="3266" spans="1:12" x14ac:dyDescent="0.25">
      <c r="A3266" s="6">
        <v>219</v>
      </c>
      <c r="B3266" s="6" t="s">
        <v>45</v>
      </c>
      <c r="C3266" s="6" t="str">
        <f>A3266&amp;B3266</f>
        <v>219DAISY HILL COND</v>
      </c>
      <c r="D3266" s="7">
        <v>189350</v>
      </c>
      <c r="E3266" s="7">
        <v>129290</v>
      </c>
      <c r="F3266" s="8">
        <f>+(D3266-E3266)*0.8*-1</f>
        <v>-48048</v>
      </c>
      <c r="G3266" s="9">
        <f>+F3266+D3266</f>
        <v>141302</v>
      </c>
      <c r="H3266" s="10">
        <v>4.3200000000000002E-2</v>
      </c>
      <c r="I3266" s="10">
        <v>3.8859999999999999E-2</v>
      </c>
      <c r="J3266" s="8">
        <f>+H3266*E3266</f>
        <v>5585.3280000000004</v>
      </c>
      <c r="K3266" s="8">
        <f>+G3266*I3266</f>
        <v>5490.9957199999999</v>
      </c>
      <c r="L3266" s="11">
        <f>+K3266-J3266</f>
        <v>-94.332280000000537</v>
      </c>
    </row>
    <row r="3267" spans="1:12" x14ac:dyDescent="0.25">
      <c r="A3267" s="6">
        <v>219</v>
      </c>
      <c r="B3267" s="6" t="s">
        <v>48</v>
      </c>
      <c r="C3267" s="6" t="str">
        <f>A3267&amp;B3267</f>
        <v>219DAVID HUMPHREYS</v>
      </c>
      <c r="D3267" s="7">
        <v>175070</v>
      </c>
      <c r="E3267" s="7">
        <v>122570</v>
      </c>
      <c r="F3267" s="8">
        <f>+(D3267-E3267)*0.8*-1</f>
        <v>-42000</v>
      </c>
      <c r="G3267" s="9">
        <f>+F3267+D3267</f>
        <v>133070</v>
      </c>
      <c r="H3267" s="10">
        <v>4.3200000000000002E-2</v>
      </c>
      <c r="I3267" s="10">
        <v>3.8859999999999999E-2</v>
      </c>
      <c r="J3267" s="8">
        <f>+H3267*E3267</f>
        <v>5295.0240000000003</v>
      </c>
      <c r="K3267" s="8">
        <f>+G3267*I3267</f>
        <v>5171.1001999999999</v>
      </c>
      <c r="L3267" s="11">
        <f>+K3267-J3267</f>
        <v>-123.92380000000048</v>
      </c>
    </row>
    <row r="3268" spans="1:12" x14ac:dyDescent="0.25">
      <c r="A3268" s="6">
        <v>219</v>
      </c>
      <c r="B3268" s="6" t="s">
        <v>198</v>
      </c>
      <c r="C3268" s="6" t="str">
        <f>A3268&amp;B3268</f>
        <v>219ORANGEWOOD EAST</v>
      </c>
      <c r="D3268" s="7">
        <v>237020</v>
      </c>
      <c r="E3268" s="7">
        <v>125790</v>
      </c>
      <c r="F3268" s="8">
        <f>+(D3268-E3268)*0.8*-1</f>
        <v>-88984</v>
      </c>
      <c r="G3268" s="9">
        <f>+F3268+D3268</f>
        <v>148036</v>
      </c>
      <c r="H3268" s="10">
        <v>4.3200000000000002E-2</v>
      </c>
      <c r="I3268" s="10">
        <v>3.8859999999999999E-2</v>
      </c>
      <c r="J3268" s="8">
        <f>+H3268*E3268</f>
        <v>5434.1280000000006</v>
      </c>
      <c r="K3268" s="8">
        <f>+G3268*I3268</f>
        <v>5752.6789600000002</v>
      </c>
      <c r="L3268" s="11">
        <f>+K3268-J3268</f>
        <v>318.55095999999958</v>
      </c>
    </row>
    <row r="3269" spans="1:12" x14ac:dyDescent="0.25">
      <c r="A3269" s="6">
        <v>220</v>
      </c>
      <c r="B3269" s="6" t="s">
        <v>49</v>
      </c>
      <c r="C3269" s="6" t="str">
        <f>A3269&amp;B3269</f>
        <v>220DERBY AVE</v>
      </c>
      <c r="D3269" s="7">
        <v>179970</v>
      </c>
      <c r="E3269" s="7">
        <v>42000</v>
      </c>
      <c r="F3269" s="8">
        <f>+(D3269-E3269)*0.8*-1</f>
        <v>-110376</v>
      </c>
      <c r="G3269" s="9">
        <f>+F3269+D3269</f>
        <v>69594</v>
      </c>
      <c r="H3269" s="10">
        <v>4.3200000000000002E-2</v>
      </c>
      <c r="I3269" s="10">
        <v>3.8859999999999999E-2</v>
      </c>
      <c r="J3269" s="8">
        <f>+H3269*E3269</f>
        <v>1814.4</v>
      </c>
      <c r="K3269" s="8">
        <f>+G3269*I3269</f>
        <v>2704.4228399999997</v>
      </c>
      <c r="L3269" s="11">
        <f>+K3269-J3269</f>
        <v>890.02283999999963</v>
      </c>
    </row>
    <row r="3270" spans="1:12" x14ac:dyDescent="0.25">
      <c r="A3270" s="6">
        <v>220</v>
      </c>
      <c r="B3270" s="6" t="s">
        <v>66</v>
      </c>
      <c r="C3270" s="6" t="str">
        <f>A3270&amp;B3270</f>
        <v>220EMMETT AVE</v>
      </c>
      <c r="D3270" s="7">
        <v>288540</v>
      </c>
      <c r="E3270" s="7">
        <v>154350</v>
      </c>
      <c r="F3270" s="8">
        <f>+(D3270-E3270)*0.8*-1</f>
        <v>-107352</v>
      </c>
      <c r="G3270" s="9">
        <f>+F3270+D3270</f>
        <v>181188</v>
      </c>
      <c r="H3270" s="10">
        <v>4.3200000000000002E-2</v>
      </c>
      <c r="I3270" s="10">
        <v>3.8859999999999999E-2</v>
      </c>
      <c r="J3270" s="8">
        <f>+H3270*E3270</f>
        <v>6667.92</v>
      </c>
      <c r="K3270" s="8">
        <f>+G3270*I3270</f>
        <v>7040.9656799999993</v>
      </c>
      <c r="L3270" s="11">
        <f>+K3270-J3270</f>
        <v>373.04567999999927</v>
      </c>
    </row>
    <row r="3271" spans="1:12" x14ac:dyDescent="0.25">
      <c r="A3271" s="6">
        <v>220</v>
      </c>
      <c r="B3271" s="6" t="s">
        <v>91</v>
      </c>
      <c r="C3271" s="6" t="str">
        <f>A3271&amp;B3271</f>
        <v>220HAWTHORNE AVE</v>
      </c>
      <c r="D3271" s="7">
        <v>234220</v>
      </c>
      <c r="E3271" s="7">
        <v>147070</v>
      </c>
      <c r="F3271" s="8">
        <f>+(D3271-E3271)*0.8*-1</f>
        <v>-69720</v>
      </c>
      <c r="G3271" s="9">
        <f>+F3271+D3271</f>
        <v>164500</v>
      </c>
      <c r="H3271" s="10">
        <v>4.3200000000000002E-2</v>
      </c>
      <c r="I3271" s="10">
        <v>3.8859999999999999E-2</v>
      </c>
      <c r="J3271" s="8">
        <f>+H3271*E3271</f>
        <v>6353.424</v>
      </c>
      <c r="K3271" s="8">
        <f>+G3271*I3271</f>
        <v>6392.4699999999993</v>
      </c>
      <c r="L3271" s="11">
        <f>+K3271-J3271</f>
        <v>39.045999999999367</v>
      </c>
    </row>
    <row r="3272" spans="1:12" x14ac:dyDescent="0.25">
      <c r="A3272" s="6">
        <v>220</v>
      </c>
      <c r="B3272" s="6" t="s">
        <v>180</v>
      </c>
      <c r="C3272" s="6" t="str">
        <f>A3272&amp;B3272</f>
        <v>220MARSHALL LANE</v>
      </c>
      <c r="D3272" s="7">
        <v>229600</v>
      </c>
      <c r="E3272" s="7">
        <v>164010</v>
      </c>
      <c r="F3272" s="8">
        <f>+(D3272-E3272)*0.8*-1</f>
        <v>-52472</v>
      </c>
      <c r="G3272" s="9">
        <f>+F3272+D3272</f>
        <v>177128</v>
      </c>
      <c r="H3272" s="10">
        <v>4.3200000000000002E-2</v>
      </c>
      <c r="I3272" s="10">
        <v>3.8859999999999999E-2</v>
      </c>
      <c r="J3272" s="8">
        <f>+H3272*E3272</f>
        <v>7085.232</v>
      </c>
      <c r="K3272" s="8">
        <f>+G3272*I3272</f>
        <v>6883.1940800000002</v>
      </c>
      <c r="L3272" s="11">
        <f>+K3272-J3272</f>
        <v>-202.03791999999976</v>
      </c>
    </row>
    <row r="3273" spans="1:12" x14ac:dyDescent="0.25">
      <c r="A3273" s="6">
        <v>220</v>
      </c>
      <c r="B3273" s="6" t="s">
        <v>198</v>
      </c>
      <c r="C3273" s="6" t="str">
        <f>A3273&amp;B3273</f>
        <v>220ORANGEWOOD EAST</v>
      </c>
      <c r="D3273" s="7">
        <v>191730</v>
      </c>
      <c r="E3273" s="7">
        <v>115920</v>
      </c>
      <c r="F3273" s="8">
        <f>+(D3273-E3273)*0.8*-1</f>
        <v>-60648</v>
      </c>
      <c r="G3273" s="9">
        <f>+F3273+D3273</f>
        <v>131082</v>
      </c>
      <c r="H3273" s="10">
        <v>4.3200000000000002E-2</v>
      </c>
      <c r="I3273" s="10">
        <v>3.8859999999999999E-2</v>
      </c>
      <c r="J3273" s="8">
        <f>+H3273*E3273</f>
        <v>5007.7440000000006</v>
      </c>
      <c r="K3273" s="8">
        <f>+G3273*I3273</f>
        <v>5093.8465200000001</v>
      </c>
      <c r="L3273" s="11">
        <f>+K3273-J3273</f>
        <v>86.102519999999458</v>
      </c>
    </row>
    <row r="3274" spans="1:12" x14ac:dyDescent="0.25">
      <c r="A3274" s="6">
        <v>220</v>
      </c>
      <c r="B3274" s="6" t="s">
        <v>217</v>
      </c>
      <c r="C3274" s="6" t="str">
        <f>A3274&amp;B3274</f>
        <v>220SENTINEL HILL RD</v>
      </c>
      <c r="D3274" s="7">
        <v>249970</v>
      </c>
      <c r="E3274" s="7">
        <v>175280</v>
      </c>
      <c r="F3274" s="8">
        <f>+(D3274-E3274)*0.8*-1</f>
        <v>-59752</v>
      </c>
      <c r="G3274" s="9">
        <f>+F3274+D3274</f>
        <v>190218</v>
      </c>
      <c r="H3274" s="10">
        <v>4.3200000000000002E-2</v>
      </c>
      <c r="I3274" s="10">
        <v>3.8859999999999999E-2</v>
      </c>
      <c r="J3274" s="8">
        <f>+H3274*E3274</f>
        <v>7572.0960000000005</v>
      </c>
      <c r="K3274" s="8">
        <f>+G3274*I3274</f>
        <v>7391.8714799999998</v>
      </c>
      <c r="L3274" s="11">
        <f>+K3274-J3274</f>
        <v>-180.22452000000067</v>
      </c>
    </row>
    <row r="3275" spans="1:12" x14ac:dyDescent="0.25">
      <c r="A3275" s="6">
        <v>220</v>
      </c>
      <c r="B3275" s="6" t="s">
        <v>219</v>
      </c>
      <c r="C3275" s="6" t="str">
        <f>A3275&amp;B3275</f>
        <v>220SEYMOUR AVE</v>
      </c>
      <c r="D3275" s="7">
        <v>247590</v>
      </c>
      <c r="E3275" s="7">
        <v>155610</v>
      </c>
      <c r="F3275" s="8">
        <f>+(D3275-E3275)*0.8*-1</f>
        <v>-73584</v>
      </c>
      <c r="G3275" s="9">
        <f>+F3275+D3275</f>
        <v>174006</v>
      </c>
      <c r="H3275" s="10">
        <v>4.3200000000000002E-2</v>
      </c>
      <c r="I3275" s="10">
        <v>3.8859999999999999E-2</v>
      </c>
      <c r="J3275" s="8">
        <f>+H3275*E3275</f>
        <v>6722.3520000000008</v>
      </c>
      <c r="K3275" s="8">
        <f>+G3275*I3275</f>
        <v>6761.8731600000001</v>
      </c>
      <c r="L3275" s="11">
        <f>+K3275-J3275</f>
        <v>39.521159999999327</v>
      </c>
    </row>
    <row r="3276" spans="1:12" x14ac:dyDescent="0.25">
      <c r="A3276" s="6">
        <v>221</v>
      </c>
      <c r="B3276" s="6" t="s">
        <v>49</v>
      </c>
      <c r="C3276" s="6" t="str">
        <f>A3276&amp;B3276</f>
        <v>221DERBY AVE</v>
      </c>
      <c r="D3276" s="7">
        <v>200340</v>
      </c>
      <c r="E3276" s="7">
        <v>120050</v>
      </c>
      <c r="F3276" s="8">
        <f>+(D3276-E3276)*0.8*-1</f>
        <v>-64232</v>
      </c>
      <c r="G3276" s="9">
        <f>+F3276+D3276</f>
        <v>136108</v>
      </c>
      <c r="H3276" s="10">
        <v>4.3200000000000002E-2</v>
      </c>
      <c r="I3276" s="10">
        <v>3.8859999999999999E-2</v>
      </c>
      <c r="J3276" s="8">
        <f>+H3276*E3276</f>
        <v>5186.16</v>
      </c>
      <c r="K3276" s="8">
        <f>+G3276*I3276</f>
        <v>5289.1568799999995</v>
      </c>
      <c r="L3276" s="11">
        <f>+K3276-J3276</f>
        <v>102.99687999999969</v>
      </c>
    </row>
    <row r="3277" spans="1:12" x14ac:dyDescent="0.25">
      <c r="A3277" s="6">
        <v>221</v>
      </c>
      <c r="B3277" s="6" t="s">
        <v>198</v>
      </c>
      <c r="C3277" s="6" t="str">
        <f>A3277&amp;B3277</f>
        <v>221ORANGEWOOD EAST</v>
      </c>
      <c r="D3277" s="7">
        <v>206010</v>
      </c>
      <c r="E3277" s="7">
        <v>120120</v>
      </c>
      <c r="F3277" s="8">
        <f>+(D3277-E3277)*0.8*-1</f>
        <v>-68712</v>
      </c>
      <c r="G3277" s="9">
        <f>+F3277+D3277</f>
        <v>137298</v>
      </c>
      <c r="H3277" s="10">
        <v>4.3200000000000002E-2</v>
      </c>
      <c r="I3277" s="10">
        <v>3.8859999999999999E-2</v>
      </c>
      <c r="J3277" s="8">
        <f>+H3277*E3277</f>
        <v>5189.1840000000002</v>
      </c>
      <c r="K3277" s="8">
        <f>+G3277*I3277</f>
        <v>5335.4002799999998</v>
      </c>
      <c r="L3277" s="11">
        <f>+K3277-J3277</f>
        <v>146.21627999999964</v>
      </c>
    </row>
    <row r="3278" spans="1:12" x14ac:dyDescent="0.25">
      <c r="A3278" s="6">
        <v>222</v>
      </c>
      <c r="B3278" s="6" t="s">
        <v>66</v>
      </c>
      <c r="C3278" s="6" t="str">
        <f>A3278&amp;B3278</f>
        <v>222EMMETT AVE</v>
      </c>
      <c r="D3278" s="7">
        <v>205240</v>
      </c>
      <c r="E3278" s="7">
        <v>102550</v>
      </c>
      <c r="F3278" s="8">
        <f>+(D3278-E3278)*0.8*-1</f>
        <v>-82152</v>
      </c>
      <c r="G3278" s="9">
        <f>+F3278+D3278</f>
        <v>123088</v>
      </c>
      <c r="H3278" s="10">
        <v>4.3200000000000002E-2</v>
      </c>
      <c r="I3278" s="10">
        <v>3.8859999999999999E-2</v>
      </c>
      <c r="J3278" s="8">
        <f>+H3278*E3278</f>
        <v>4430.16</v>
      </c>
      <c r="K3278" s="8">
        <f>+G3278*I3278</f>
        <v>4783.1996799999997</v>
      </c>
      <c r="L3278" s="11">
        <f>+K3278-J3278</f>
        <v>353.03967999999986</v>
      </c>
    </row>
    <row r="3279" spans="1:12" x14ac:dyDescent="0.25">
      <c r="A3279" s="6">
        <v>222</v>
      </c>
      <c r="B3279" s="6" t="s">
        <v>198</v>
      </c>
      <c r="C3279" s="6" t="str">
        <f>A3279&amp;B3279</f>
        <v>222ORANGEWOOD EAST</v>
      </c>
      <c r="D3279" s="7">
        <v>197750</v>
      </c>
      <c r="E3279" s="7">
        <v>101220</v>
      </c>
      <c r="F3279" s="8">
        <f>+(D3279-E3279)*0.8*-1</f>
        <v>-77224</v>
      </c>
      <c r="G3279" s="9">
        <f>+F3279+D3279</f>
        <v>120526</v>
      </c>
      <c r="H3279" s="10">
        <v>4.3200000000000002E-2</v>
      </c>
      <c r="I3279" s="10">
        <v>3.8859999999999999E-2</v>
      </c>
      <c r="J3279" s="8">
        <f>+H3279*E3279</f>
        <v>4372.7040000000006</v>
      </c>
      <c r="K3279" s="8">
        <f>+G3279*I3279</f>
        <v>4683.6403599999994</v>
      </c>
      <c r="L3279" s="11">
        <f>+K3279-J3279</f>
        <v>310.93635999999879</v>
      </c>
    </row>
    <row r="3280" spans="1:12" x14ac:dyDescent="0.25">
      <c r="A3280" s="6">
        <v>223</v>
      </c>
      <c r="B3280" s="6" t="s">
        <v>198</v>
      </c>
      <c r="C3280" s="6" t="str">
        <f>A3280&amp;B3280</f>
        <v>223ORANGEWOOD EAST</v>
      </c>
      <c r="D3280" s="7">
        <v>209160</v>
      </c>
      <c r="E3280" s="7">
        <v>123620</v>
      </c>
      <c r="F3280" s="8">
        <f>+(D3280-E3280)*0.8*-1</f>
        <v>-68432</v>
      </c>
      <c r="G3280" s="9">
        <f>+F3280+D3280</f>
        <v>140728</v>
      </c>
      <c r="H3280" s="10">
        <v>4.3200000000000002E-2</v>
      </c>
      <c r="I3280" s="10">
        <v>3.8859999999999999E-2</v>
      </c>
      <c r="J3280" s="8">
        <f>+H3280*E3280</f>
        <v>5340.384</v>
      </c>
      <c r="K3280" s="8">
        <f>+G3280*I3280</f>
        <v>5468.6900799999994</v>
      </c>
      <c r="L3280" s="11">
        <f>+K3280-J3280</f>
        <v>128.30607999999938</v>
      </c>
    </row>
    <row r="3281" spans="1:12" x14ac:dyDescent="0.25">
      <c r="A3281" s="6">
        <v>223</v>
      </c>
      <c r="B3281" s="6" t="s">
        <v>219</v>
      </c>
      <c r="C3281" s="6" t="str">
        <f>A3281&amp;B3281</f>
        <v>223SEYMOUR AVE</v>
      </c>
      <c r="D3281" s="7">
        <v>236110</v>
      </c>
      <c r="E3281" s="7">
        <v>155190</v>
      </c>
      <c r="F3281" s="8">
        <f>+(D3281-E3281)*0.8*-1</f>
        <v>-64736</v>
      </c>
      <c r="G3281" s="9">
        <f>+F3281+D3281</f>
        <v>171374</v>
      </c>
      <c r="H3281" s="10">
        <v>4.3200000000000002E-2</v>
      </c>
      <c r="I3281" s="10">
        <v>3.8859999999999999E-2</v>
      </c>
      <c r="J3281" s="8">
        <f>+H3281*E3281</f>
        <v>6704.2080000000005</v>
      </c>
      <c r="K3281" s="8">
        <f>+G3281*I3281</f>
        <v>6659.5936400000001</v>
      </c>
      <c r="L3281" s="11">
        <f>+K3281-J3281</f>
        <v>-44.614360000000488</v>
      </c>
    </row>
    <row r="3282" spans="1:12" x14ac:dyDescent="0.25">
      <c r="A3282" s="6">
        <v>224</v>
      </c>
      <c r="B3282" s="6" t="s">
        <v>48</v>
      </c>
      <c r="C3282" s="6" t="str">
        <f>A3282&amp;B3282</f>
        <v>224DAVID HUMPHREYS</v>
      </c>
      <c r="D3282" s="7">
        <v>246120</v>
      </c>
      <c r="E3282" s="7">
        <v>167230</v>
      </c>
      <c r="F3282" s="8">
        <f>+(D3282-E3282)*0.8*-1</f>
        <v>-63112</v>
      </c>
      <c r="G3282" s="9">
        <f>+F3282+D3282</f>
        <v>183008</v>
      </c>
      <c r="H3282" s="10">
        <v>4.3200000000000002E-2</v>
      </c>
      <c r="I3282" s="10">
        <v>3.8859999999999999E-2</v>
      </c>
      <c r="J3282" s="8">
        <f>+H3282*E3282</f>
        <v>7224.3360000000002</v>
      </c>
      <c r="K3282" s="8">
        <f>+G3282*I3282</f>
        <v>7111.6908800000001</v>
      </c>
      <c r="L3282" s="11">
        <f>+K3282-J3282</f>
        <v>-112.64512000000013</v>
      </c>
    </row>
    <row r="3283" spans="1:12" x14ac:dyDescent="0.25">
      <c r="A3283" s="6">
        <v>224</v>
      </c>
      <c r="B3283" s="6" t="s">
        <v>66</v>
      </c>
      <c r="C3283" s="6" t="str">
        <f>A3283&amp;B3283</f>
        <v>224EMMETT AVE</v>
      </c>
      <c r="D3283" s="7">
        <v>292390</v>
      </c>
      <c r="E3283" s="7">
        <v>188160</v>
      </c>
      <c r="F3283" s="8">
        <f>+(D3283-E3283)*0.8*-1</f>
        <v>-83384</v>
      </c>
      <c r="G3283" s="9">
        <f>+F3283+D3283</f>
        <v>209006</v>
      </c>
      <c r="H3283" s="10">
        <v>4.3200000000000002E-2</v>
      </c>
      <c r="I3283" s="10">
        <v>3.8859999999999999E-2</v>
      </c>
      <c r="J3283" s="8">
        <f>+H3283*E3283</f>
        <v>8128.5120000000006</v>
      </c>
      <c r="K3283" s="8">
        <f>+G3283*I3283</f>
        <v>8121.9731599999996</v>
      </c>
      <c r="L3283" s="11">
        <f>+K3283-J3283</f>
        <v>-6.5388400000010733</v>
      </c>
    </row>
    <row r="3284" spans="1:12" x14ac:dyDescent="0.25">
      <c r="A3284" s="6">
        <v>224</v>
      </c>
      <c r="B3284" s="6" t="s">
        <v>90</v>
      </c>
      <c r="C3284" s="6" t="str">
        <f>A3284&amp;B3284</f>
        <v>224HAWKINS ST</v>
      </c>
      <c r="D3284" s="7">
        <v>291270</v>
      </c>
      <c r="E3284" s="7">
        <v>163520</v>
      </c>
      <c r="F3284" s="8">
        <f>+(D3284-E3284)*0.8*-1</f>
        <v>-102200</v>
      </c>
      <c r="G3284" s="9">
        <f>+F3284+D3284</f>
        <v>189070</v>
      </c>
      <c r="H3284" s="10">
        <v>4.3200000000000002E-2</v>
      </c>
      <c r="I3284" s="10">
        <v>3.8859999999999999E-2</v>
      </c>
      <c r="J3284" s="8">
        <f>+H3284*E3284</f>
        <v>7064.0640000000003</v>
      </c>
      <c r="K3284" s="8">
        <f>+G3284*I3284</f>
        <v>7347.2601999999997</v>
      </c>
      <c r="L3284" s="11">
        <f>+K3284-J3284</f>
        <v>283.19619999999941</v>
      </c>
    </row>
    <row r="3285" spans="1:12" x14ac:dyDescent="0.25">
      <c r="A3285" s="6">
        <v>224</v>
      </c>
      <c r="B3285" s="6" t="s">
        <v>180</v>
      </c>
      <c r="C3285" s="6" t="str">
        <f>A3285&amp;B3285</f>
        <v>224MARSHALL LANE</v>
      </c>
      <c r="D3285" s="7">
        <v>174930</v>
      </c>
      <c r="E3285" s="7">
        <v>122290</v>
      </c>
      <c r="F3285" s="8">
        <f>+(D3285-E3285)*0.8*-1</f>
        <v>-42112</v>
      </c>
      <c r="G3285" s="9">
        <f>+F3285+D3285</f>
        <v>132818</v>
      </c>
      <c r="H3285" s="10">
        <v>4.3200000000000002E-2</v>
      </c>
      <c r="I3285" s="10">
        <v>3.8859999999999999E-2</v>
      </c>
      <c r="J3285" s="8">
        <f>+H3285*E3285</f>
        <v>5282.9279999999999</v>
      </c>
      <c r="K3285" s="8">
        <f>+G3285*I3285</f>
        <v>5161.3074799999995</v>
      </c>
      <c r="L3285" s="11">
        <f>+K3285-J3285</f>
        <v>-121.6205200000004</v>
      </c>
    </row>
    <row r="3286" spans="1:12" x14ac:dyDescent="0.25">
      <c r="A3286" s="6">
        <v>224</v>
      </c>
      <c r="B3286" s="6" t="s">
        <v>185</v>
      </c>
      <c r="C3286" s="6" t="str">
        <f>A3286&amp;B3286</f>
        <v>224MINERVA ST</v>
      </c>
      <c r="D3286" s="7">
        <v>279230</v>
      </c>
      <c r="E3286" s="7">
        <v>162190</v>
      </c>
      <c r="F3286" s="8">
        <f>+(D3286-E3286)*0.8*-1</f>
        <v>-93632</v>
      </c>
      <c r="G3286" s="9">
        <f>+F3286+D3286</f>
        <v>185598</v>
      </c>
      <c r="H3286" s="10">
        <v>4.3200000000000002E-2</v>
      </c>
      <c r="I3286" s="10">
        <v>3.8859999999999999E-2</v>
      </c>
      <c r="J3286" s="8">
        <f>+H3286*E3286</f>
        <v>7006.6080000000002</v>
      </c>
      <c r="K3286" s="8">
        <f>+G3286*I3286</f>
        <v>7212.3382799999999</v>
      </c>
      <c r="L3286" s="11">
        <f>+K3286-J3286</f>
        <v>205.73027999999977</v>
      </c>
    </row>
    <row r="3287" spans="1:12" x14ac:dyDescent="0.25">
      <c r="A3287" s="6">
        <v>224</v>
      </c>
      <c r="B3287" s="6" t="s">
        <v>198</v>
      </c>
      <c r="C3287" s="6" t="str">
        <f>A3287&amp;B3287</f>
        <v>224ORANGEWOOD EAST</v>
      </c>
      <c r="D3287" s="7">
        <v>193200</v>
      </c>
      <c r="E3287" s="7">
        <v>106820</v>
      </c>
      <c r="F3287" s="8">
        <f>+(D3287-E3287)*0.8*-1</f>
        <v>-69104</v>
      </c>
      <c r="G3287" s="9">
        <f>+F3287+D3287</f>
        <v>124096</v>
      </c>
      <c r="H3287" s="10">
        <v>4.3200000000000002E-2</v>
      </c>
      <c r="I3287" s="10">
        <v>3.8859999999999999E-2</v>
      </c>
      <c r="J3287" s="8">
        <f>+H3287*E3287</f>
        <v>4614.6239999999998</v>
      </c>
      <c r="K3287" s="8">
        <f>+G3287*I3287</f>
        <v>4822.3705599999994</v>
      </c>
      <c r="L3287" s="11">
        <f>+K3287-J3287</f>
        <v>207.74655999999959</v>
      </c>
    </row>
    <row r="3288" spans="1:12" x14ac:dyDescent="0.25">
      <c r="A3288" s="6">
        <v>225</v>
      </c>
      <c r="B3288" s="6" t="s">
        <v>48</v>
      </c>
      <c r="C3288" s="6" t="str">
        <f>A3288&amp;B3288</f>
        <v>225DAVID HUMPHREYS</v>
      </c>
      <c r="D3288" s="7">
        <v>216790</v>
      </c>
      <c r="E3288" s="7">
        <v>157080</v>
      </c>
      <c r="F3288" s="8">
        <f>+(D3288-E3288)*0.8*-1</f>
        <v>-47768</v>
      </c>
      <c r="G3288" s="9">
        <f>+F3288+D3288</f>
        <v>169022</v>
      </c>
      <c r="H3288" s="10">
        <v>4.3200000000000002E-2</v>
      </c>
      <c r="I3288" s="10">
        <v>3.8859999999999999E-2</v>
      </c>
      <c r="J3288" s="8">
        <f>+H3288*E3288</f>
        <v>6785.8560000000007</v>
      </c>
      <c r="K3288" s="8">
        <f>+G3288*I3288</f>
        <v>6568.1949199999999</v>
      </c>
      <c r="L3288" s="11">
        <f>+K3288-J3288</f>
        <v>-217.66108000000077</v>
      </c>
    </row>
    <row r="3289" spans="1:12" x14ac:dyDescent="0.25">
      <c r="A3289" s="6">
        <v>225</v>
      </c>
      <c r="B3289" s="6" t="s">
        <v>90</v>
      </c>
      <c r="C3289" s="6" t="str">
        <f>A3289&amp;B3289</f>
        <v>225HAWKINS ST</v>
      </c>
      <c r="D3289" s="7">
        <v>203840</v>
      </c>
      <c r="E3289" s="7">
        <v>107100</v>
      </c>
      <c r="F3289" s="8">
        <f>+(D3289-E3289)*0.8*-1</f>
        <v>-77392</v>
      </c>
      <c r="G3289" s="9">
        <f>+F3289+D3289</f>
        <v>126448</v>
      </c>
      <c r="H3289" s="10">
        <v>4.3200000000000002E-2</v>
      </c>
      <c r="I3289" s="10">
        <v>3.8859999999999999E-2</v>
      </c>
      <c r="J3289" s="8">
        <f>+H3289*E3289</f>
        <v>4626.72</v>
      </c>
      <c r="K3289" s="8">
        <f>+G3289*I3289</f>
        <v>4913.7692799999995</v>
      </c>
      <c r="L3289" s="11">
        <f>+K3289-J3289</f>
        <v>287.04927999999927</v>
      </c>
    </row>
    <row r="3290" spans="1:12" x14ac:dyDescent="0.25">
      <c r="A3290" s="6">
        <v>225</v>
      </c>
      <c r="B3290" s="6" t="s">
        <v>197</v>
      </c>
      <c r="C3290" s="6" t="str">
        <f>A3290&amp;B3290</f>
        <v>225OLIVIA ST</v>
      </c>
      <c r="D3290" s="7">
        <v>146790</v>
      </c>
      <c r="E3290" s="7">
        <v>105560</v>
      </c>
      <c r="F3290" s="8">
        <f>+(D3290-E3290)*0.8*-1</f>
        <v>-32984</v>
      </c>
      <c r="G3290" s="9">
        <f>+F3290+D3290</f>
        <v>113806</v>
      </c>
      <c r="H3290" s="10">
        <v>4.3200000000000002E-2</v>
      </c>
      <c r="I3290" s="10">
        <v>3.8859999999999999E-2</v>
      </c>
      <c r="J3290" s="8">
        <f>+H3290*E3290</f>
        <v>4560.192</v>
      </c>
      <c r="K3290" s="8">
        <f>+G3290*I3290</f>
        <v>4422.5011599999998</v>
      </c>
      <c r="L3290" s="11">
        <f>+K3290-J3290</f>
        <v>-137.69084000000021</v>
      </c>
    </row>
    <row r="3291" spans="1:12" x14ac:dyDescent="0.25">
      <c r="A3291" s="6">
        <v>225</v>
      </c>
      <c r="B3291" s="6" t="s">
        <v>198</v>
      </c>
      <c r="C3291" s="6" t="str">
        <f>A3291&amp;B3291</f>
        <v>225ORANGEWOOD EAST</v>
      </c>
      <c r="D3291" s="7">
        <v>206010</v>
      </c>
      <c r="E3291" s="7">
        <v>120120</v>
      </c>
      <c r="F3291" s="8">
        <f>+(D3291-E3291)*0.8*-1</f>
        <v>-68712</v>
      </c>
      <c r="G3291" s="9">
        <f>+F3291+D3291</f>
        <v>137298</v>
      </c>
      <c r="H3291" s="10">
        <v>4.3200000000000002E-2</v>
      </c>
      <c r="I3291" s="10">
        <v>3.8859999999999999E-2</v>
      </c>
      <c r="J3291" s="8">
        <f>+H3291*E3291</f>
        <v>5189.1840000000002</v>
      </c>
      <c r="K3291" s="8">
        <f>+G3291*I3291</f>
        <v>5335.4002799999998</v>
      </c>
      <c r="L3291" s="11">
        <f>+K3291-J3291</f>
        <v>146.21627999999964</v>
      </c>
    </row>
    <row r="3292" spans="1:12" x14ac:dyDescent="0.25">
      <c r="A3292" s="6">
        <v>225</v>
      </c>
      <c r="B3292" s="6" t="s">
        <v>217</v>
      </c>
      <c r="C3292" s="6" t="str">
        <f>A3292&amp;B3292</f>
        <v>225SENTINEL HILL RD</v>
      </c>
      <c r="D3292" s="7">
        <v>308420</v>
      </c>
      <c r="E3292" s="7">
        <v>216230</v>
      </c>
      <c r="F3292" s="8">
        <f>+(D3292-E3292)*0.8*-1</f>
        <v>-73752</v>
      </c>
      <c r="G3292" s="9">
        <f>+F3292+D3292</f>
        <v>234668</v>
      </c>
      <c r="H3292" s="10">
        <v>4.3200000000000002E-2</v>
      </c>
      <c r="I3292" s="10">
        <v>3.8859999999999999E-2</v>
      </c>
      <c r="J3292" s="8">
        <f>+H3292*E3292</f>
        <v>9341.1360000000004</v>
      </c>
      <c r="K3292" s="8">
        <f>+G3292*I3292</f>
        <v>9119.1984799999991</v>
      </c>
      <c r="L3292" s="11">
        <f>+K3292-J3292</f>
        <v>-221.93752000000131</v>
      </c>
    </row>
    <row r="3293" spans="1:12" x14ac:dyDescent="0.25">
      <c r="A3293" s="6">
        <v>225</v>
      </c>
      <c r="B3293" s="6" t="s">
        <v>219</v>
      </c>
      <c r="C3293" s="6" t="str">
        <f>A3293&amp;B3293</f>
        <v>225SEYMOUR AVE</v>
      </c>
      <c r="D3293" s="7">
        <v>237300</v>
      </c>
      <c r="E3293" s="7">
        <v>148120</v>
      </c>
      <c r="F3293" s="8">
        <f>+(D3293-E3293)*0.8*-1</f>
        <v>-71344</v>
      </c>
      <c r="G3293" s="9">
        <f>+F3293+D3293</f>
        <v>165956</v>
      </c>
      <c r="H3293" s="10">
        <v>4.3200000000000002E-2</v>
      </c>
      <c r="I3293" s="10">
        <v>3.8859999999999999E-2</v>
      </c>
      <c r="J3293" s="8">
        <f>+H3293*E3293</f>
        <v>6398.7840000000006</v>
      </c>
      <c r="K3293" s="8">
        <f>+G3293*I3293</f>
        <v>6449.0501599999998</v>
      </c>
      <c r="L3293" s="11">
        <f>+K3293-J3293</f>
        <v>50.266159999999218</v>
      </c>
    </row>
    <row r="3294" spans="1:12" x14ac:dyDescent="0.25">
      <c r="A3294" s="6">
        <v>226</v>
      </c>
      <c r="B3294" s="6" t="s">
        <v>49</v>
      </c>
      <c r="C3294" s="6" t="str">
        <f>A3294&amp;B3294</f>
        <v>226DERBY AVE</v>
      </c>
      <c r="D3294" s="7">
        <v>137200</v>
      </c>
      <c r="E3294" s="7">
        <v>82180</v>
      </c>
      <c r="F3294" s="8">
        <f>+(D3294-E3294)*0.8*-1</f>
        <v>-44016</v>
      </c>
      <c r="G3294" s="9">
        <f>+F3294+D3294</f>
        <v>93184</v>
      </c>
      <c r="H3294" s="10">
        <v>4.3200000000000002E-2</v>
      </c>
      <c r="I3294" s="10">
        <v>3.8859999999999999E-2</v>
      </c>
      <c r="J3294" s="8">
        <f>+H3294*E3294</f>
        <v>3550.1760000000004</v>
      </c>
      <c r="K3294" s="8">
        <f>+G3294*I3294</f>
        <v>3621.13024</v>
      </c>
      <c r="L3294" s="11">
        <f>+K3294-J3294</f>
        <v>70.954239999999572</v>
      </c>
    </row>
    <row r="3295" spans="1:12" x14ac:dyDescent="0.25">
      <c r="A3295" s="6">
        <v>226</v>
      </c>
      <c r="B3295" s="6" t="s">
        <v>66</v>
      </c>
      <c r="C3295" s="6" t="str">
        <f>A3295&amp;B3295</f>
        <v>226EMMETT AVE</v>
      </c>
      <c r="D3295" s="7">
        <v>167370</v>
      </c>
      <c r="E3295" s="7">
        <v>112700</v>
      </c>
      <c r="F3295" s="8">
        <f>+(D3295-E3295)*0.8*-1</f>
        <v>-43736</v>
      </c>
      <c r="G3295" s="9">
        <f>+F3295+D3295</f>
        <v>123634</v>
      </c>
      <c r="H3295" s="10">
        <v>4.3200000000000002E-2</v>
      </c>
      <c r="I3295" s="10">
        <v>3.8859999999999999E-2</v>
      </c>
      <c r="J3295" s="8">
        <f>+H3295*E3295</f>
        <v>4868.6400000000003</v>
      </c>
      <c r="K3295" s="8">
        <f>+G3295*I3295</f>
        <v>4804.4172399999998</v>
      </c>
      <c r="L3295" s="11">
        <f>+K3295-J3295</f>
        <v>-64.222760000000562</v>
      </c>
    </row>
    <row r="3296" spans="1:12" x14ac:dyDescent="0.25">
      <c r="A3296" s="6">
        <v>226</v>
      </c>
      <c r="B3296" s="6" t="s">
        <v>90</v>
      </c>
      <c r="C3296" s="6" t="str">
        <f>A3296&amp;B3296</f>
        <v>226HAWKINS ST</v>
      </c>
      <c r="D3296" s="7">
        <v>216440</v>
      </c>
      <c r="E3296" s="7">
        <v>119070</v>
      </c>
      <c r="F3296" s="8">
        <f>+(D3296-E3296)*0.8*-1</f>
        <v>-77896</v>
      </c>
      <c r="G3296" s="9">
        <f>+F3296+D3296</f>
        <v>138544</v>
      </c>
      <c r="H3296" s="10">
        <v>4.3200000000000002E-2</v>
      </c>
      <c r="I3296" s="10">
        <v>3.8859999999999999E-2</v>
      </c>
      <c r="J3296" s="8">
        <f>+H3296*E3296</f>
        <v>5143.8240000000005</v>
      </c>
      <c r="K3296" s="8">
        <f>+G3296*I3296</f>
        <v>5383.8198400000001</v>
      </c>
      <c r="L3296" s="11">
        <f>+K3296-J3296</f>
        <v>239.99583999999959</v>
      </c>
    </row>
    <row r="3297" spans="1:12" x14ac:dyDescent="0.25">
      <c r="A3297" s="6">
        <v>226</v>
      </c>
      <c r="B3297" s="6" t="s">
        <v>91</v>
      </c>
      <c r="C3297" s="6" t="str">
        <f>A3297&amp;B3297</f>
        <v>226HAWTHORNE AVE</v>
      </c>
      <c r="D3297" s="7">
        <v>263550</v>
      </c>
      <c r="E3297" s="7">
        <v>155960</v>
      </c>
      <c r="F3297" s="8">
        <f>+(D3297-E3297)*0.8*-1</f>
        <v>-86072</v>
      </c>
      <c r="G3297" s="9">
        <f>+F3297+D3297</f>
        <v>177478</v>
      </c>
      <c r="H3297" s="10">
        <v>4.3200000000000002E-2</v>
      </c>
      <c r="I3297" s="10">
        <v>3.8859999999999999E-2</v>
      </c>
      <c r="J3297" s="8">
        <f>+H3297*E3297</f>
        <v>6737.4720000000007</v>
      </c>
      <c r="K3297" s="8">
        <f>+G3297*I3297</f>
        <v>6896.7950799999999</v>
      </c>
      <c r="L3297" s="11">
        <f>+K3297-J3297</f>
        <v>159.32307999999921</v>
      </c>
    </row>
    <row r="3298" spans="1:12" x14ac:dyDescent="0.25">
      <c r="A3298" s="6">
        <v>226</v>
      </c>
      <c r="B3298" s="6" t="s">
        <v>198</v>
      </c>
      <c r="C3298" s="6" t="str">
        <f>A3298&amp;B3298</f>
        <v>226ORANGEWOOD EAST</v>
      </c>
      <c r="D3298" s="7">
        <v>200760</v>
      </c>
      <c r="E3298" s="7">
        <v>117460</v>
      </c>
      <c r="F3298" s="8">
        <f>+(D3298-E3298)*0.8*-1</f>
        <v>-66640</v>
      </c>
      <c r="G3298" s="9">
        <f>+F3298+D3298</f>
        <v>134120</v>
      </c>
      <c r="H3298" s="10">
        <v>4.3200000000000002E-2</v>
      </c>
      <c r="I3298" s="10">
        <v>3.8859999999999999E-2</v>
      </c>
      <c r="J3298" s="8">
        <f>+H3298*E3298</f>
        <v>5074.2719999999999</v>
      </c>
      <c r="K3298" s="8">
        <f>+G3298*I3298</f>
        <v>5211.9031999999997</v>
      </c>
      <c r="L3298" s="11">
        <f>+K3298-J3298</f>
        <v>137.63119999999981</v>
      </c>
    </row>
    <row r="3299" spans="1:12" x14ac:dyDescent="0.25">
      <c r="A3299" s="6">
        <v>226</v>
      </c>
      <c r="B3299" s="6" t="s">
        <v>219</v>
      </c>
      <c r="C3299" s="6" t="str">
        <f>A3299&amp;B3299</f>
        <v>226SEYMOUR AVE</v>
      </c>
      <c r="D3299" s="7">
        <v>310100</v>
      </c>
      <c r="E3299" s="7">
        <v>175210</v>
      </c>
      <c r="F3299" s="8">
        <f>+(D3299-E3299)*0.8*-1</f>
        <v>-107912</v>
      </c>
      <c r="G3299" s="9">
        <f>+F3299+D3299</f>
        <v>202188</v>
      </c>
      <c r="H3299" s="10">
        <v>4.3200000000000002E-2</v>
      </c>
      <c r="I3299" s="10">
        <v>3.8859999999999999E-2</v>
      </c>
      <c r="J3299" s="8">
        <f>+H3299*E3299</f>
        <v>7569.0720000000001</v>
      </c>
      <c r="K3299" s="8">
        <f>+G3299*I3299</f>
        <v>7857.0256799999997</v>
      </c>
      <c r="L3299" s="11">
        <f>+K3299-J3299</f>
        <v>287.95367999999962</v>
      </c>
    </row>
    <row r="3300" spans="1:12" x14ac:dyDescent="0.25">
      <c r="A3300" s="6">
        <v>227</v>
      </c>
      <c r="B3300" s="6" t="s">
        <v>197</v>
      </c>
      <c r="C3300" s="6" t="str">
        <f>A3300&amp;B3300</f>
        <v>227OLIVIA ST</v>
      </c>
      <c r="D3300" s="7">
        <v>324940</v>
      </c>
      <c r="E3300" s="7">
        <v>204750</v>
      </c>
      <c r="F3300" s="8">
        <f>+(D3300-E3300)*0.8*-1</f>
        <v>-96152</v>
      </c>
      <c r="G3300" s="9">
        <f>+F3300+D3300</f>
        <v>228788</v>
      </c>
      <c r="H3300" s="10">
        <v>4.3200000000000002E-2</v>
      </c>
      <c r="I3300" s="10">
        <v>3.8859999999999999E-2</v>
      </c>
      <c r="J3300" s="8">
        <f>+H3300*E3300</f>
        <v>8845.2000000000007</v>
      </c>
      <c r="K3300" s="8">
        <f>+G3300*I3300</f>
        <v>8890.7016800000001</v>
      </c>
      <c r="L3300" s="11">
        <f>+K3300-J3300</f>
        <v>45.501679999999396</v>
      </c>
    </row>
    <row r="3301" spans="1:12" x14ac:dyDescent="0.25">
      <c r="A3301" s="6">
        <v>227</v>
      </c>
      <c r="B3301" s="6" t="s">
        <v>198</v>
      </c>
      <c r="C3301" s="6" t="str">
        <f>A3301&amp;B3301</f>
        <v>227ORANGEWOOD EAST</v>
      </c>
      <c r="D3301" s="7">
        <v>196210</v>
      </c>
      <c r="E3301" s="7">
        <v>112980</v>
      </c>
      <c r="F3301" s="8">
        <f>+(D3301-E3301)*0.8*-1</f>
        <v>-66584</v>
      </c>
      <c r="G3301" s="9">
        <f>+F3301+D3301</f>
        <v>129626</v>
      </c>
      <c r="H3301" s="10">
        <v>4.3200000000000002E-2</v>
      </c>
      <c r="I3301" s="10">
        <v>3.8859999999999999E-2</v>
      </c>
      <c r="J3301" s="8">
        <f>+H3301*E3301</f>
        <v>4880.7359999999999</v>
      </c>
      <c r="K3301" s="8">
        <f>+G3301*I3301</f>
        <v>5037.2663599999996</v>
      </c>
      <c r="L3301" s="11">
        <f>+K3301-J3301</f>
        <v>156.53035999999975</v>
      </c>
    </row>
    <row r="3302" spans="1:12" x14ac:dyDescent="0.25">
      <c r="A3302" s="6">
        <v>228</v>
      </c>
      <c r="B3302" s="6" t="s">
        <v>49</v>
      </c>
      <c r="C3302" s="6" t="str">
        <f>A3302&amp;B3302</f>
        <v>228DERBY AVE</v>
      </c>
      <c r="D3302" s="7">
        <v>198870</v>
      </c>
      <c r="E3302" s="7">
        <v>122640</v>
      </c>
      <c r="F3302" s="8">
        <f>+(D3302-E3302)*0.8*-1</f>
        <v>-60984</v>
      </c>
      <c r="G3302" s="9">
        <f>+F3302+D3302</f>
        <v>137886</v>
      </c>
      <c r="H3302" s="10">
        <v>4.3200000000000002E-2</v>
      </c>
      <c r="I3302" s="10">
        <v>3.8859999999999999E-2</v>
      </c>
      <c r="J3302" s="8">
        <f>+H3302*E3302</f>
        <v>5298.0480000000007</v>
      </c>
      <c r="K3302" s="8">
        <f>+G3302*I3302</f>
        <v>5358.2499600000001</v>
      </c>
      <c r="L3302" s="11">
        <f>+K3302-J3302</f>
        <v>60.201959999999417</v>
      </c>
    </row>
    <row r="3303" spans="1:12" x14ac:dyDescent="0.25">
      <c r="A3303" s="6">
        <v>228</v>
      </c>
      <c r="B3303" s="6" t="s">
        <v>66</v>
      </c>
      <c r="C3303" s="6" t="str">
        <f>A3303&amp;B3303</f>
        <v>228EMMETT AVE</v>
      </c>
      <c r="D3303" s="7">
        <v>171150</v>
      </c>
      <c r="E3303" s="7">
        <v>121170</v>
      </c>
      <c r="F3303" s="8">
        <f>+(D3303-E3303)*0.8*-1</f>
        <v>-39984</v>
      </c>
      <c r="G3303" s="9">
        <f>+F3303+D3303</f>
        <v>131166</v>
      </c>
      <c r="H3303" s="10">
        <v>4.3200000000000002E-2</v>
      </c>
      <c r="I3303" s="10">
        <v>3.8859999999999999E-2</v>
      </c>
      <c r="J3303" s="8">
        <f>+H3303*E3303</f>
        <v>5234.5439999999999</v>
      </c>
      <c r="K3303" s="8">
        <f>+G3303*I3303</f>
        <v>5097.1107599999996</v>
      </c>
      <c r="L3303" s="11">
        <f>+K3303-J3303</f>
        <v>-137.4332400000003</v>
      </c>
    </row>
    <row r="3304" spans="1:12" x14ac:dyDescent="0.25">
      <c r="A3304" s="6">
        <v>228</v>
      </c>
      <c r="B3304" s="6" t="s">
        <v>190</v>
      </c>
      <c r="C3304" s="6" t="str">
        <f>A3304&amp;B3304</f>
        <v>228NEW HAVEN AVE</v>
      </c>
      <c r="D3304" s="7">
        <v>269220</v>
      </c>
      <c r="E3304" s="7">
        <v>157570</v>
      </c>
      <c r="F3304" s="8">
        <f>+(D3304-E3304)*0.8*-1</f>
        <v>-89320</v>
      </c>
      <c r="G3304" s="9">
        <f>+F3304+D3304</f>
        <v>179900</v>
      </c>
      <c r="H3304" s="10">
        <v>4.3200000000000002E-2</v>
      </c>
      <c r="I3304" s="10">
        <v>3.8859999999999999E-2</v>
      </c>
      <c r="J3304" s="8">
        <f>+H3304*E3304</f>
        <v>6807.0240000000003</v>
      </c>
      <c r="K3304" s="8">
        <f>+G3304*I3304</f>
        <v>6990.9139999999998</v>
      </c>
      <c r="L3304" s="11">
        <f>+K3304-J3304</f>
        <v>183.88999999999942</v>
      </c>
    </row>
    <row r="3305" spans="1:12" x14ac:dyDescent="0.25">
      <c r="A3305" s="6">
        <v>228</v>
      </c>
      <c r="B3305" s="6" t="s">
        <v>198</v>
      </c>
      <c r="C3305" s="6" t="str">
        <f>A3305&amp;B3305</f>
        <v>228ORANGEWOOD EAST</v>
      </c>
      <c r="D3305" s="7">
        <v>207900</v>
      </c>
      <c r="E3305" s="7">
        <v>121380</v>
      </c>
      <c r="F3305" s="8">
        <f>+(D3305-E3305)*0.8*-1</f>
        <v>-69216</v>
      </c>
      <c r="G3305" s="9">
        <f>+F3305+D3305</f>
        <v>138684</v>
      </c>
      <c r="H3305" s="10">
        <v>4.3200000000000002E-2</v>
      </c>
      <c r="I3305" s="10">
        <v>3.8859999999999999E-2</v>
      </c>
      <c r="J3305" s="8">
        <f>+H3305*E3305</f>
        <v>5243.616</v>
      </c>
      <c r="K3305" s="8">
        <f>+G3305*I3305</f>
        <v>5389.2602399999996</v>
      </c>
      <c r="L3305" s="11">
        <f>+K3305-J3305</f>
        <v>145.64423999999963</v>
      </c>
    </row>
    <row r="3306" spans="1:12" x14ac:dyDescent="0.25">
      <c r="A3306" s="6">
        <v>229</v>
      </c>
      <c r="B3306" s="6" t="s">
        <v>48</v>
      </c>
      <c r="C3306" s="6" t="str">
        <f>A3306&amp;B3306</f>
        <v>229DAVID HUMPHREYS</v>
      </c>
      <c r="D3306" s="7">
        <v>288400</v>
      </c>
      <c r="E3306" s="7">
        <v>191310</v>
      </c>
      <c r="F3306" s="8">
        <f>+(D3306-E3306)*0.8*-1</f>
        <v>-77672</v>
      </c>
      <c r="G3306" s="9">
        <f>+F3306+D3306</f>
        <v>210728</v>
      </c>
      <c r="H3306" s="10">
        <v>4.3200000000000002E-2</v>
      </c>
      <c r="I3306" s="10">
        <v>3.8859999999999999E-2</v>
      </c>
      <c r="J3306" s="8">
        <f>+H3306*E3306</f>
        <v>8264.5920000000006</v>
      </c>
      <c r="K3306" s="8">
        <f>+G3306*I3306</f>
        <v>8188.8900800000001</v>
      </c>
      <c r="L3306" s="11">
        <f>+K3306-J3306</f>
        <v>-75.701920000000428</v>
      </c>
    </row>
    <row r="3307" spans="1:12" x14ac:dyDescent="0.25">
      <c r="A3307" s="6">
        <v>229</v>
      </c>
      <c r="B3307" s="6" t="s">
        <v>198</v>
      </c>
      <c r="C3307" s="6" t="str">
        <f>A3307&amp;B3307</f>
        <v>229ORANGEWOOD EAST</v>
      </c>
      <c r="D3307" s="7">
        <v>190960</v>
      </c>
      <c r="E3307" s="7">
        <v>115780</v>
      </c>
      <c r="F3307" s="8">
        <f>+(D3307-E3307)*0.8*-1</f>
        <v>-60144</v>
      </c>
      <c r="G3307" s="9">
        <f>+F3307+D3307</f>
        <v>130816</v>
      </c>
      <c r="H3307" s="10">
        <v>4.3200000000000002E-2</v>
      </c>
      <c r="I3307" s="10">
        <v>3.8859999999999999E-2</v>
      </c>
      <c r="J3307" s="8">
        <f>+H3307*E3307</f>
        <v>5001.6959999999999</v>
      </c>
      <c r="K3307" s="8">
        <f>+G3307*I3307</f>
        <v>5083.5097599999999</v>
      </c>
      <c r="L3307" s="11">
        <f>+K3307-J3307</f>
        <v>81.813760000000002</v>
      </c>
    </row>
    <row r="3308" spans="1:12" x14ac:dyDescent="0.25">
      <c r="A3308" s="6">
        <v>230</v>
      </c>
      <c r="B3308" s="6" t="s">
        <v>180</v>
      </c>
      <c r="C3308" s="6" t="str">
        <f>A3308&amp;B3308</f>
        <v>230MARSHALL LANE</v>
      </c>
      <c r="D3308" s="7">
        <v>186410</v>
      </c>
      <c r="E3308" s="7">
        <v>124460</v>
      </c>
      <c r="F3308" s="8">
        <f>+(D3308-E3308)*0.8*-1</f>
        <v>-49560</v>
      </c>
      <c r="G3308" s="9">
        <f>+F3308+D3308</f>
        <v>136850</v>
      </c>
      <c r="H3308" s="10">
        <v>4.3200000000000002E-2</v>
      </c>
      <c r="I3308" s="10">
        <v>3.8859999999999999E-2</v>
      </c>
      <c r="J3308" s="8">
        <f>+H3308*E3308</f>
        <v>5376.6720000000005</v>
      </c>
      <c r="K3308" s="8">
        <f>+G3308*I3308</f>
        <v>5317.991</v>
      </c>
      <c r="L3308" s="11">
        <f>+K3308-J3308</f>
        <v>-58.681000000000495</v>
      </c>
    </row>
    <row r="3309" spans="1:12" x14ac:dyDescent="0.25">
      <c r="A3309" s="6">
        <v>230</v>
      </c>
      <c r="B3309" s="6" t="s">
        <v>198</v>
      </c>
      <c r="C3309" s="6" t="str">
        <f>A3309&amp;B3309</f>
        <v>230ORANGEWOOD EAST</v>
      </c>
      <c r="D3309" s="7">
        <v>210070</v>
      </c>
      <c r="E3309" s="7">
        <v>120400</v>
      </c>
      <c r="F3309" s="8">
        <f>+(D3309-E3309)*0.8*-1</f>
        <v>-71736</v>
      </c>
      <c r="G3309" s="9">
        <f>+F3309+D3309</f>
        <v>138334</v>
      </c>
      <c r="H3309" s="10">
        <v>4.3200000000000002E-2</v>
      </c>
      <c r="I3309" s="10">
        <v>3.8859999999999999E-2</v>
      </c>
      <c r="J3309" s="8">
        <f>+H3309*E3309</f>
        <v>5201.2800000000007</v>
      </c>
      <c r="K3309" s="8">
        <f>+G3309*I3309</f>
        <v>5375.65924</v>
      </c>
      <c r="L3309" s="11">
        <f>+K3309-J3309</f>
        <v>174.3792399999993</v>
      </c>
    </row>
    <row r="3310" spans="1:12" x14ac:dyDescent="0.25">
      <c r="A3310" s="6">
        <v>230</v>
      </c>
      <c r="B3310" s="6" t="s">
        <v>219</v>
      </c>
      <c r="C3310" s="6" t="str">
        <f>A3310&amp;B3310</f>
        <v>230SEYMOUR AVE</v>
      </c>
      <c r="D3310" s="7">
        <v>188370</v>
      </c>
      <c r="E3310" s="7">
        <v>142380</v>
      </c>
      <c r="F3310" s="8">
        <f>+(D3310-E3310)*0.8*-1</f>
        <v>-36792</v>
      </c>
      <c r="G3310" s="9">
        <f>+F3310+D3310</f>
        <v>151578</v>
      </c>
      <c r="H3310" s="10">
        <v>4.3200000000000002E-2</v>
      </c>
      <c r="I3310" s="10">
        <v>3.8859999999999999E-2</v>
      </c>
      <c r="J3310" s="8">
        <f>+H3310*E3310</f>
        <v>6150.8160000000007</v>
      </c>
      <c r="K3310" s="8">
        <f>+G3310*I3310</f>
        <v>5890.3210799999997</v>
      </c>
      <c r="L3310" s="11">
        <f>+K3310-J3310</f>
        <v>-260.494920000001</v>
      </c>
    </row>
    <row r="3311" spans="1:12" x14ac:dyDescent="0.25">
      <c r="A3311" s="6">
        <v>230</v>
      </c>
      <c r="B3311" s="6" t="s">
        <v>223</v>
      </c>
      <c r="C3311" s="6" t="str">
        <f>A3311&amp;B3311</f>
        <v>230SILVER HILL RD</v>
      </c>
      <c r="D3311" s="7">
        <v>285460</v>
      </c>
      <c r="E3311" s="7">
        <v>184520</v>
      </c>
      <c r="F3311" s="8">
        <f>+(D3311-E3311)*0.8*-1</f>
        <v>-80752</v>
      </c>
      <c r="G3311" s="9">
        <f>+F3311+D3311</f>
        <v>204708</v>
      </c>
      <c r="H3311" s="10">
        <v>4.3200000000000002E-2</v>
      </c>
      <c r="I3311" s="10">
        <v>3.8859999999999999E-2</v>
      </c>
      <c r="J3311" s="8">
        <f>+H3311*E3311</f>
        <v>7971.2640000000001</v>
      </c>
      <c r="K3311" s="8">
        <f>+G3311*I3311</f>
        <v>7954.9528799999998</v>
      </c>
      <c r="L3311" s="11">
        <f>+K3311-J3311</f>
        <v>-16.311120000000301</v>
      </c>
    </row>
    <row r="3312" spans="1:12" x14ac:dyDescent="0.25">
      <c r="A3312" s="6">
        <v>231</v>
      </c>
      <c r="B3312" s="6" t="s">
        <v>90</v>
      </c>
      <c r="C3312" s="6" t="str">
        <f>A3312&amp;B3312</f>
        <v>231HAWKINS ST</v>
      </c>
      <c r="D3312" s="7">
        <v>205730</v>
      </c>
      <c r="E3312" s="7">
        <v>146160</v>
      </c>
      <c r="F3312" s="8">
        <f>+(D3312-E3312)*0.8*-1</f>
        <v>-47656</v>
      </c>
      <c r="G3312" s="9">
        <f>+F3312+D3312</f>
        <v>158074</v>
      </c>
      <c r="H3312" s="10">
        <v>4.3200000000000002E-2</v>
      </c>
      <c r="I3312" s="10">
        <v>3.8859999999999999E-2</v>
      </c>
      <c r="J3312" s="8">
        <f>+H3312*E3312</f>
        <v>6314.1120000000001</v>
      </c>
      <c r="K3312" s="8">
        <f>+G3312*I3312</f>
        <v>6142.7556399999994</v>
      </c>
      <c r="L3312" s="11">
        <f>+K3312-J3312</f>
        <v>-171.35636000000068</v>
      </c>
    </row>
    <row r="3313" spans="1:12" x14ac:dyDescent="0.25">
      <c r="A3313" s="6">
        <v>231</v>
      </c>
      <c r="B3313" s="6" t="s">
        <v>198</v>
      </c>
      <c r="C3313" s="6" t="str">
        <f>A3313&amp;B3313</f>
        <v>231ORANGEWOOD EAST</v>
      </c>
      <c r="D3313" s="7">
        <v>190260</v>
      </c>
      <c r="E3313" s="7">
        <v>99680</v>
      </c>
      <c r="F3313" s="8">
        <f>+(D3313-E3313)*0.8*-1</f>
        <v>-72464</v>
      </c>
      <c r="G3313" s="9">
        <f>+F3313+D3313</f>
        <v>117796</v>
      </c>
      <c r="H3313" s="10">
        <v>4.3200000000000002E-2</v>
      </c>
      <c r="I3313" s="10">
        <v>3.8859999999999999E-2</v>
      </c>
      <c r="J3313" s="8">
        <f>+H3313*E3313</f>
        <v>4306.1760000000004</v>
      </c>
      <c r="K3313" s="8">
        <f>+G3313*I3313</f>
        <v>4577.5525600000001</v>
      </c>
      <c r="L3313" s="11">
        <f>+K3313-J3313</f>
        <v>271.3765599999997</v>
      </c>
    </row>
    <row r="3314" spans="1:12" x14ac:dyDescent="0.25">
      <c r="A3314" s="6">
        <v>231</v>
      </c>
      <c r="B3314" s="6" t="s">
        <v>219</v>
      </c>
      <c r="C3314" s="6" t="str">
        <f>A3314&amp;B3314</f>
        <v>231SEYMOUR AVE</v>
      </c>
      <c r="D3314" s="7">
        <v>264880</v>
      </c>
      <c r="E3314" s="7">
        <v>161630</v>
      </c>
      <c r="F3314" s="8">
        <f>+(D3314-E3314)*0.8*-1</f>
        <v>-82600</v>
      </c>
      <c r="G3314" s="9">
        <f>+F3314+D3314</f>
        <v>182280</v>
      </c>
      <c r="H3314" s="10">
        <v>4.3200000000000002E-2</v>
      </c>
      <c r="I3314" s="10">
        <v>3.8859999999999999E-2</v>
      </c>
      <c r="J3314" s="8">
        <f>+H3314*E3314</f>
        <v>6982.4160000000002</v>
      </c>
      <c r="K3314" s="8">
        <f>+G3314*I3314</f>
        <v>7083.4007999999994</v>
      </c>
      <c r="L3314" s="11">
        <f>+K3314-J3314</f>
        <v>100.98479999999927</v>
      </c>
    </row>
    <row r="3315" spans="1:12" ht="15.75" thickBot="1" x14ac:dyDescent="0.3">
      <c r="A3315" s="12">
        <v>232</v>
      </c>
      <c r="B3315" s="12" t="s">
        <v>49</v>
      </c>
      <c r="C3315" s="6" t="str">
        <f>A3315&amp;B3315</f>
        <v>232DERBY AVE</v>
      </c>
      <c r="D3315" s="13">
        <v>181020</v>
      </c>
      <c r="E3315" s="13">
        <v>125020</v>
      </c>
      <c r="F3315" s="8">
        <f>+(D3315-E3315)*0.8*-1</f>
        <v>-44800</v>
      </c>
      <c r="G3315" s="9">
        <f>+F3315+D3315</f>
        <v>136220</v>
      </c>
      <c r="H3315" s="10">
        <v>4.3200000000000002E-2</v>
      </c>
      <c r="I3315" s="10">
        <v>3.8859999999999999E-2</v>
      </c>
      <c r="J3315" s="8">
        <f>+H3315*E3315</f>
        <v>5400.8640000000005</v>
      </c>
      <c r="K3315" s="8">
        <f>+G3315*I3315</f>
        <v>5293.5091999999995</v>
      </c>
      <c r="L3315" s="11">
        <f>+K3315-J3315</f>
        <v>-107.35480000000098</v>
      </c>
    </row>
    <row r="3316" spans="1:12" x14ac:dyDescent="0.25">
      <c r="A3316" s="14">
        <v>232</v>
      </c>
      <c r="B3316" s="14" t="s">
        <v>90</v>
      </c>
      <c r="C3316" s="6" t="str">
        <f>A3316&amp;B3316</f>
        <v>232HAWKINS ST</v>
      </c>
      <c r="D3316" s="15">
        <v>207620</v>
      </c>
      <c r="E3316" s="15">
        <v>113820</v>
      </c>
      <c r="F3316" s="8">
        <f>+(D3316-E3316)*0.8*-1</f>
        <v>-75040</v>
      </c>
      <c r="G3316" s="9">
        <f>+F3316+D3316</f>
        <v>132580</v>
      </c>
      <c r="H3316" s="10">
        <v>4.3200000000000002E-2</v>
      </c>
      <c r="I3316" s="10">
        <v>3.8859999999999999E-2</v>
      </c>
      <c r="J3316" s="8">
        <f>+H3316*E3316</f>
        <v>4917.0240000000003</v>
      </c>
      <c r="K3316" s="8">
        <f>+G3316*I3316</f>
        <v>5152.0587999999998</v>
      </c>
      <c r="L3316" s="11">
        <f>+K3316-J3316</f>
        <v>235.03479999999945</v>
      </c>
    </row>
    <row r="3317" spans="1:12" ht="15.75" thickBot="1" x14ac:dyDescent="0.3">
      <c r="A3317" s="16">
        <v>232</v>
      </c>
      <c r="B3317" s="16" t="s">
        <v>198</v>
      </c>
      <c r="C3317" s="6" t="str">
        <f>A3317&amp;B3317</f>
        <v>232ORANGEWOOD EAST</v>
      </c>
      <c r="D3317" s="17">
        <v>212730</v>
      </c>
      <c r="E3317" s="17">
        <v>130480</v>
      </c>
      <c r="F3317" s="8">
        <f>+(D3317-E3317)*0.8*-1</f>
        <v>-65800</v>
      </c>
      <c r="G3317" s="9">
        <f>+F3317+D3317</f>
        <v>146930</v>
      </c>
      <c r="H3317" s="10">
        <v>4.3200000000000002E-2</v>
      </c>
      <c r="I3317" s="10">
        <v>3.8859999999999999E-2</v>
      </c>
      <c r="J3317" s="8">
        <f>+H3317*E3317</f>
        <v>5636.7359999999999</v>
      </c>
      <c r="K3317" s="8">
        <f>+G3317*I3317</f>
        <v>5709.6997999999994</v>
      </c>
      <c r="L3317" s="11">
        <f>+K3317-J3317</f>
        <v>72.963799999999537</v>
      </c>
    </row>
    <row r="3318" spans="1:12" x14ac:dyDescent="0.25">
      <c r="A3318" s="6">
        <v>232</v>
      </c>
      <c r="B3318" s="6" t="s">
        <v>217</v>
      </c>
      <c r="C3318" s="6" t="str">
        <f>A3318&amp;B3318</f>
        <v>232SENTINEL HILL RD</v>
      </c>
      <c r="D3318" s="7">
        <v>338730</v>
      </c>
      <c r="E3318" s="7">
        <v>208040</v>
      </c>
      <c r="F3318" s="8">
        <f>+(D3318-E3318)*0.8*-1</f>
        <v>-104552</v>
      </c>
      <c r="G3318" s="9">
        <f>+F3318+D3318</f>
        <v>234178</v>
      </c>
      <c r="H3318" s="10">
        <v>4.3200000000000002E-2</v>
      </c>
      <c r="I3318" s="10">
        <v>3.8859999999999999E-2</v>
      </c>
      <c r="J3318" s="8">
        <f>+H3318*E3318</f>
        <v>8987.3280000000013</v>
      </c>
      <c r="K3318" s="8">
        <f>+G3318*I3318</f>
        <v>9100.157079999999</v>
      </c>
      <c r="L3318" s="11">
        <f>+K3318-J3318</f>
        <v>112.8290799999977</v>
      </c>
    </row>
    <row r="3319" spans="1:12" x14ac:dyDescent="0.25">
      <c r="A3319" s="6">
        <v>232</v>
      </c>
      <c r="B3319" s="6" t="s">
        <v>219</v>
      </c>
      <c r="C3319" s="6" t="str">
        <f>A3319&amp;B3319</f>
        <v>232SEYMOUR AVE</v>
      </c>
      <c r="D3319" s="7">
        <v>254800</v>
      </c>
      <c r="E3319" s="7">
        <v>157640</v>
      </c>
      <c r="F3319" s="8">
        <f>+(D3319-E3319)*0.8*-1</f>
        <v>-77728</v>
      </c>
      <c r="G3319" s="9">
        <f>+F3319+D3319</f>
        <v>177072</v>
      </c>
      <c r="H3319" s="10">
        <v>4.3200000000000002E-2</v>
      </c>
      <c r="I3319" s="10">
        <v>3.8859999999999999E-2</v>
      </c>
      <c r="J3319" s="8">
        <f>+H3319*E3319</f>
        <v>6810.0480000000007</v>
      </c>
      <c r="K3319" s="8">
        <f>+G3319*I3319</f>
        <v>6881.0179199999993</v>
      </c>
      <c r="L3319" s="11">
        <f>+K3319-J3319</f>
        <v>70.969919999998638</v>
      </c>
    </row>
    <row r="3320" spans="1:12" x14ac:dyDescent="0.25">
      <c r="A3320" s="6">
        <v>233</v>
      </c>
      <c r="B3320" s="6" t="s">
        <v>198</v>
      </c>
      <c r="C3320" s="6" t="str">
        <f>A3320&amp;B3320</f>
        <v>233ORANGEWOOD EAST</v>
      </c>
      <c r="D3320" s="7">
        <v>189000</v>
      </c>
      <c r="E3320" s="7">
        <v>99190</v>
      </c>
      <c r="F3320" s="8">
        <f>+(D3320-E3320)*0.8*-1</f>
        <v>-71848</v>
      </c>
      <c r="G3320" s="9">
        <f>+F3320+D3320</f>
        <v>117152</v>
      </c>
      <c r="H3320" s="10">
        <v>4.3200000000000002E-2</v>
      </c>
      <c r="I3320" s="10">
        <v>3.8859999999999999E-2</v>
      </c>
      <c r="J3320" s="8">
        <f>+H3320*E3320</f>
        <v>4285.0079999999998</v>
      </c>
      <c r="K3320" s="8">
        <f>+G3320*I3320</f>
        <v>4552.5267199999998</v>
      </c>
      <c r="L3320" s="11">
        <f>+K3320-J3320</f>
        <v>267.51872000000003</v>
      </c>
    </row>
    <row r="3321" spans="1:12" x14ac:dyDescent="0.25">
      <c r="A3321" s="6">
        <v>233</v>
      </c>
      <c r="B3321" s="6" t="s">
        <v>219</v>
      </c>
      <c r="C3321" s="6" t="str">
        <f>A3321&amp;B3321</f>
        <v>233SEYMOUR AVE</v>
      </c>
      <c r="D3321" s="7">
        <v>192430</v>
      </c>
      <c r="E3321" s="7">
        <v>139580</v>
      </c>
      <c r="F3321" s="8">
        <f>+(D3321-E3321)*0.8*-1</f>
        <v>-42280</v>
      </c>
      <c r="G3321" s="9">
        <f>+F3321+D3321</f>
        <v>150150</v>
      </c>
      <c r="H3321" s="10">
        <v>4.3200000000000002E-2</v>
      </c>
      <c r="I3321" s="10">
        <v>3.8859999999999999E-2</v>
      </c>
      <c r="J3321" s="8">
        <f>+H3321*E3321</f>
        <v>6029.8560000000007</v>
      </c>
      <c r="K3321" s="8">
        <f>+G3321*I3321</f>
        <v>5834.8289999999997</v>
      </c>
      <c r="L3321" s="11">
        <f>+K3321-J3321</f>
        <v>-195.02700000000095</v>
      </c>
    </row>
    <row r="3322" spans="1:12" x14ac:dyDescent="0.25">
      <c r="A3322" s="6">
        <v>234</v>
      </c>
      <c r="B3322" s="6" t="s">
        <v>49</v>
      </c>
      <c r="C3322" s="6" t="str">
        <f>A3322&amp;B3322</f>
        <v>234DERBY AVE</v>
      </c>
      <c r="D3322" s="7">
        <v>381990</v>
      </c>
      <c r="E3322" s="7">
        <v>177100</v>
      </c>
      <c r="F3322" s="8">
        <f>+(D3322-E3322)*0.8*-1</f>
        <v>-163912</v>
      </c>
      <c r="G3322" s="9">
        <f>+F3322+D3322</f>
        <v>218078</v>
      </c>
      <c r="H3322" s="10">
        <v>4.3200000000000002E-2</v>
      </c>
      <c r="I3322" s="10">
        <v>3.8859999999999999E-2</v>
      </c>
      <c r="J3322" s="8">
        <f>+H3322*E3322</f>
        <v>7650.72</v>
      </c>
      <c r="K3322" s="8">
        <f>+G3322*I3322</f>
        <v>8474.5110800000002</v>
      </c>
      <c r="L3322" s="11">
        <f>+K3322-J3322</f>
        <v>823.79107999999997</v>
      </c>
    </row>
    <row r="3323" spans="1:12" ht="15.75" thickBot="1" x14ac:dyDescent="0.3">
      <c r="A3323" s="12">
        <v>234</v>
      </c>
      <c r="B3323" s="12" t="s">
        <v>190</v>
      </c>
      <c r="C3323" s="6" t="str">
        <f>A3323&amp;B3323</f>
        <v>234NEW HAVEN AVE</v>
      </c>
      <c r="D3323" s="13">
        <v>260330</v>
      </c>
      <c r="E3323" s="13">
        <v>170030</v>
      </c>
      <c r="F3323" s="8">
        <f>+(D3323-E3323)*0.8*-1</f>
        <v>-72240</v>
      </c>
      <c r="G3323" s="9">
        <f>+F3323+D3323</f>
        <v>188090</v>
      </c>
      <c r="H3323" s="10">
        <v>4.3200000000000002E-2</v>
      </c>
      <c r="I3323" s="10">
        <v>3.8859999999999999E-2</v>
      </c>
      <c r="J3323" s="8">
        <f>+H3323*E3323</f>
        <v>7345.2960000000003</v>
      </c>
      <c r="K3323" s="8">
        <f>+G3323*I3323</f>
        <v>7309.1773999999996</v>
      </c>
      <c r="L3323" s="11">
        <f>+K3323-J3323</f>
        <v>-36.118600000000697</v>
      </c>
    </row>
    <row r="3324" spans="1:12" x14ac:dyDescent="0.25">
      <c r="A3324" s="14">
        <v>234</v>
      </c>
      <c r="B3324" s="14" t="s">
        <v>198</v>
      </c>
      <c r="C3324" s="6" t="str">
        <f>A3324&amp;B3324</f>
        <v>234ORANGEWOOD EAST</v>
      </c>
      <c r="D3324" s="15">
        <v>192710</v>
      </c>
      <c r="E3324" s="15">
        <v>118160</v>
      </c>
      <c r="F3324" s="8">
        <f>+(D3324-E3324)*0.8*-1</f>
        <v>-59640</v>
      </c>
      <c r="G3324" s="9">
        <f>+F3324+D3324</f>
        <v>133070</v>
      </c>
      <c r="H3324" s="10">
        <v>4.3200000000000002E-2</v>
      </c>
      <c r="I3324" s="10">
        <v>3.8859999999999999E-2</v>
      </c>
      <c r="J3324" s="8">
        <f>+H3324*E3324</f>
        <v>5104.5120000000006</v>
      </c>
      <c r="K3324" s="8">
        <f>+G3324*I3324</f>
        <v>5171.1001999999999</v>
      </c>
      <c r="L3324" s="11">
        <f>+K3324-J3324</f>
        <v>66.588199999999233</v>
      </c>
    </row>
    <row r="3325" spans="1:12" ht="15.75" thickBot="1" x14ac:dyDescent="0.3">
      <c r="A3325" s="16">
        <v>235</v>
      </c>
      <c r="B3325" s="16" t="s">
        <v>24</v>
      </c>
      <c r="C3325" s="6" t="str">
        <f>A3325&amp;B3325</f>
        <v>235CAROLINE ST</v>
      </c>
      <c r="D3325" s="17">
        <v>229740</v>
      </c>
      <c r="E3325" s="17">
        <v>119420</v>
      </c>
      <c r="F3325" s="8">
        <f>+(D3325-E3325)*0.8*-1</f>
        <v>-88256</v>
      </c>
      <c r="G3325" s="9">
        <f>+F3325+D3325</f>
        <v>141484</v>
      </c>
      <c r="H3325" s="10">
        <v>4.3200000000000002E-2</v>
      </c>
      <c r="I3325" s="10">
        <v>3.8859999999999999E-2</v>
      </c>
      <c r="J3325" s="8">
        <f>+H3325*E3325</f>
        <v>5158.9440000000004</v>
      </c>
      <c r="K3325" s="8">
        <f>+G3325*I3325</f>
        <v>5498.0682399999996</v>
      </c>
      <c r="L3325" s="11">
        <f>+K3325-J3325</f>
        <v>339.12423999999919</v>
      </c>
    </row>
    <row r="3326" spans="1:12" x14ac:dyDescent="0.25">
      <c r="A3326" s="12">
        <v>235</v>
      </c>
      <c r="B3326" s="12" t="s">
        <v>198</v>
      </c>
      <c r="C3326" s="6" t="str">
        <f>A3326&amp;B3326</f>
        <v>235ORANGEWOOD EAST</v>
      </c>
      <c r="D3326" s="13">
        <v>209580</v>
      </c>
      <c r="E3326" s="13">
        <v>124180</v>
      </c>
      <c r="F3326" s="8">
        <f>+(D3326-E3326)*0.8*-1</f>
        <v>-68320</v>
      </c>
      <c r="G3326" s="9">
        <f>+F3326+D3326</f>
        <v>141260</v>
      </c>
      <c r="H3326" s="10">
        <v>4.3200000000000002E-2</v>
      </c>
      <c r="I3326" s="10">
        <v>3.8859999999999999E-2</v>
      </c>
      <c r="J3326" s="8">
        <f>+H3326*E3326</f>
        <v>5364.576</v>
      </c>
      <c r="K3326" s="8">
        <f>+G3326*I3326</f>
        <v>5489.3635999999997</v>
      </c>
      <c r="L3326" s="11">
        <f>+K3326-J3326</f>
        <v>124.78759999999966</v>
      </c>
    </row>
    <row r="3327" spans="1:12" x14ac:dyDescent="0.25">
      <c r="A3327" s="6">
        <v>235</v>
      </c>
      <c r="B3327" s="6" t="s">
        <v>219</v>
      </c>
      <c r="C3327" s="6" t="str">
        <f>A3327&amp;B3327</f>
        <v>235SEYMOUR AVE</v>
      </c>
      <c r="D3327" s="7">
        <v>249900</v>
      </c>
      <c r="E3327" s="7">
        <v>149870</v>
      </c>
      <c r="F3327" s="8">
        <f>+(D3327-E3327)*0.8*-1</f>
        <v>-80024</v>
      </c>
      <c r="G3327" s="9">
        <f>+F3327+D3327</f>
        <v>169876</v>
      </c>
      <c r="H3327" s="10">
        <v>4.3200000000000002E-2</v>
      </c>
      <c r="I3327" s="10">
        <v>3.8859999999999999E-2</v>
      </c>
      <c r="J3327" s="8">
        <f>+H3327*E3327</f>
        <v>6474.384</v>
      </c>
      <c r="K3327" s="8">
        <f>+G3327*I3327</f>
        <v>6601.3813599999994</v>
      </c>
      <c r="L3327" s="11">
        <f>+K3327-J3327</f>
        <v>126.99735999999939</v>
      </c>
    </row>
    <row r="3328" spans="1:12" x14ac:dyDescent="0.25">
      <c r="A3328" s="6">
        <v>235</v>
      </c>
      <c r="B3328" s="6" t="s">
        <v>246</v>
      </c>
      <c r="C3328" s="6" t="str">
        <f>A3328&amp;B3328</f>
        <v>235WATER ST</v>
      </c>
      <c r="D3328" s="7">
        <v>180950</v>
      </c>
      <c r="E3328" s="7">
        <v>76930</v>
      </c>
      <c r="F3328" s="8">
        <f>+(D3328-E3328)*0.8*-1</f>
        <v>-83216</v>
      </c>
      <c r="G3328" s="9">
        <f>+F3328+D3328</f>
        <v>97734</v>
      </c>
      <c r="H3328" s="10">
        <v>4.3200000000000002E-2</v>
      </c>
      <c r="I3328" s="10">
        <v>3.8859999999999999E-2</v>
      </c>
      <c r="J3328" s="8">
        <f>+H3328*E3328</f>
        <v>3323.3760000000002</v>
      </c>
      <c r="K3328" s="8">
        <f>+G3328*I3328</f>
        <v>3797.9432400000001</v>
      </c>
      <c r="L3328" s="11">
        <f>+K3328-J3328</f>
        <v>474.56723999999986</v>
      </c>
    </row>
    <row r="3329" spans="1:12" x14ac:dyDescent="0.25">
      <c r="A3329" s="6">
        <v>236</v>
      </c>
      <c r="B3329" s="6" t="s">
        <v>180</v>
      </c>
      <c r="C3329" s="6" t="str">
        <f>A3329&amp;B3329</f>
        <v>236MARSHALL LANE</v>
      </c>
      <c r="D3329" s="7">
        <v>353920</v>
      </c>
      <c r="E3329" s="7">
        <v>243740</v>
      </c>
      <c r="F3329" s="8">
        <f>+(D3329-E3329)*0.8*-1</f>
        <v>-88144</v>
      </c>
      <c r="G3329" s="9">
        <f>+F3329+D3329</f>
        <v>265776</v>
      </c>
      <c r="H3329" s="10">
        <v>4.3200000000000002E-2</v>
      </c>
      <c r="I3329" s="10">
        <v>3.8859999999999999E-2</v>
      </c>
      <c r="J3329" s="8">
        <f>+H3329*E3329</f>
        <v>10529.568000000001</v>
      </c>
      <c r="K3329" s="8">
        <f>+G3329*I3329</f>
        <v>10328.05536</v>
      </c>
      <c r="L3329" s="11">
        <f>+K3329-J3329</f>
        <v>-201.51264000000083</v>
      </c>
    </row>
    <row r="3330" spans="1:12" x14ac:dyDescent="0.25">
      <c r="A3330" s="6">
        <v>236</v>
      </c>
      <c r="B3330" s="6" t="s">
        <v>190</v>
      </c>
      <c r="C3330" s="6" t="str">
        <f>A3330&amp;B3330</f>
        <v>236NEW HAVEN AVE</v>
      </c>
      <c r="D3330" s="7">
        <v>292740</v>
      </c>
      <c r="E3330" s="7">
        <v>179970</v>
      </c>
      <c r="F3330" s="8">
        <f>+(D3330-E3330)*0.8*-1</f>
        <v>-90216</v>
      </c>
      <c r="G3330" s="9">
        <f>+F3330+D3330</f>
        <v>202524</v>
      </c>
      <c r="H3330" s="10">
        <v>4.3200000000000002E-2</v>
      </c>
      <c r="I3330" s="10">
        <v>3.8859999999999999E-2</v>
      </c>
      <c r="J3330" s="8">
        <f>+H3330*E3330</f>
        <v>7774.7040000000006</v>
      </c>
      <c r="K3330" s="8">
        <f>+G3330*I3330</f>
        <v>7870.0826399999996</v>
      </c>
      <c r="L3330" s="11">
        <f>+K3330-J3330</f>
        <v>95.378639999998995</v>
      </c>
    </row>
    <row r="3331" spans="1:12" x14ac:dyDescent="0.25">
      <c r="A3331" s="6">
        <v>236</v>
      </c>
      <c r="B3331" s="6" t="s">
        <v>197</v>
      </c>
      <c r="C3331" s="6" t="str">
        <f>A3331&amp;B3331</f>
        <v>236OLIVIA ST</v>
      </c>
      <c r="D3331" s="7">
        <v>268030</v>
      </c>
      <c r="E3331" s="7">
        <v>131040</v>
      </c>
      <c r="F3331" s="8">
        <f>+(D3331-E3331)*0.8*-1</f>
        <v>-109592</v>
      </c>
      <c r="G3331" s="9">
        <f>+F3331+D3331</f>
        <v>158438</v>
      </c>
      <c r="H3331" s="10">
        <v>4.3200000000000002E-2</v>
      </c>
      <c r="I3331" s="10">
        <v>3.8859999999999999E-2</v>
      </c>
      <c r="J3331" s="8">
        <f>+H3331*E3331</f>
        <v>5660.9279999999999</v>
      </c>
      <c r="K3331" s="8">
        <f>+G3331*I3331</f>
        <v>6156.9006799999997</v>
      </c>
      <c r="L3331" s="11">
        <f>+K3331-J3331</f>
        <v>495.97267999999985</v>
      </c>
    </row>
    <row r="3332" spans="1:12" x14ac:dyDescent="0.25">
      <c r="A3332" s="6">
        <v>236</v>
      </c>
      <c r="B3332" s="6" t="s">
        <v>198</v>
      </c>
      <c r="C3332" s="6" t="str">
        <f>A3332&amp;B3332</f>
        <v>236ORANGEWOOD EAST</v>
      </c>
      <c r="D3332" s="7">
        <v>181160</v>
      </c>
      <c r="E3332" s="7">
        <v>99680</v>
      </c>
      <c r="F3332" s="8">
        <f>+(D3332-E3332)*0.8*-1</f>
        <v>-65184</v>
      </c>
      <c r="G3332" s="9">
        <f>+F3332+D3332</f>
        <v>115976</v>
      </c>
      <c r="H3332" s="10">
        <v>4.3200000000000002E-2</v>
      </c>
      <c r="I3332" s="10">
        <v>3.8859999999999999E-2</v>
      </c>
      <c r="J3332" s="8">
        <f>+H3332*E3332</f>
        <v>4306.1760000000004</v>
      </c>
      <c r="K3332" s="8">
        <f>+G3332*I3332</f>
        <v>4506.8273600000002</v>
      </c>
      <c r="L3332" s="11">
        <f>+K3332-J3332</f>
        <v>200.65135999999984</v>
      </c>
    </row>
    <row r="3333" spans="1:12" x14ac:dyDescent="0.25">
      <c r="A3333" s="6">
        <v>236</v>
      </c>
      <c r="B3333" s="6" t="s">
        <v>219</v>
      </c>
      <c r="C3333" s="6" t="str">
        <f>A3333&amp;B3333</f>
        <v>236SEYMOUR AVE</v>
      </c>
      <c r="D3333" s="7">
        <v>322140</v>
      </c>
      <c r="E3333" s="7">
        <v>192780</v>
      </c>
      <c r="F3333" s="8">
        <f>+(D3333-E3333)*0.8*-1</f>
        <v>-103488</v>
      </c>
      <c r="G3333" s="9">
        <f>+F3333+D3333</f>
        <v>218652</v>
      </c>
      <c r="H3333" s="10">
        <v>4.3200000000000002E-2</v>
      </c>
      <c r="I3333" s="10">
        <v>3.8859999999999999E-2</v>
      </c>
      <c r="J3333" s="8">
        <f>+H3333*E3333</f>
        <v>8328.0959999999995</v>
      </c>
      <c r="K3333" s="8">
        <f>+G3333*I3333</f>
        <v>8496.8167199999989</v>
      </c>
      <c r="L3333" s="11">
        <f>+K3333-J3333</f>
        <v>168.72071999999935</v>
      </c>
    </row>
    <row r="3334" spans="1:12" x14ac:dyDescent="0.25">
      <c r="A3334" s="6">
        <v>237</v>
      </c>
      <c r="B3334" s="6" t="s">
        <v>198</v>
      </c>
      <c r="C3334" s="6" t="str">
        <f>A3334&amp;B3334</f>
        <v>237ORANGEWOOD EAST</v>
      </c>
      <c r="D3334" s="7">
        <v>178780</v>
      </c>
      <c r="E3334" s="7">
        <v>96320</v>
      </c>
      <c r="F3334" s="8">
        <f>+(D3334-E3334)*0.8*-1</f>
        <v>-65968</v>
      </c>
      <c r="G3334" s="9">
        <f>+F3334+D3334</f>
        <v>112812</v>
      </c>
      <c r="H3334" s="10">
        <v>4.3200000000000002E-2</v>
      </c>
      <c r="I3334" s="10">
        <v>3.8859999999999999E-2</v>
      </c>
      <c r="J3334" s="8">
        <f>+H3334*E3334</f>
        <v>4161.0240000000003</v>
      </c>
      <c r="K3334" s="8">
        <f>+G3334*I3334</f>
        <v>4383.8743199999999</v>
      </c>
      <c r="L3334" s="11">
        <f>+K3334-J3334</f>
        <v>222.85031999999956</v>
      </c>
    </row>
    <row r="3335" spans="1:12" x14ac:dyDescent="0.25">
      <c r="A3335" s="6">
        <v>238</v>
      </c>
      <c r="B3335" s="6" t="s">
        <v>49</v>
      </c>
      <c r="C3335" s="6" t="str">
        <f>A3335&amp;B3335</f>
        <v>238DERBY AVE</v>
      </c>
      <c r="D3335" s="7">
        <v>336210</v>
      </c>
      <c r="E3335" s="7">
        <v>169750</v>
      </c>
      <c r="F3335" s="8">
        <f>+(D3335-E3335)*0.8*-1</f>
        <v>-133168</v>
      </c>
      <c r="G3335" s="9">
        <f>+F3335+D3335</f>
        <v>203042</v>
      </c>
      <c r="H3335" s="10">
        <v>4.3200000000000002E-2</v>
      </c>
      <c r="I3335" s="10">
        <v>3.8859999999999999E-2</v>
      </c>
      <c r="J3335" s="8">
        <f>+H3335*E3335</f>
        <v>7333.2000000000007</v>
      </c>
      <c r="K3335" s="8">
        <f>+G3335*I3335</f>
        <v>7890.2121200000001</v>
      </c>
      <c r="L3335" s="11">
        <f>+K3335-J3335</f>
        <v>557.01211999999941</v>
      </c>
    </row>
    <row r="3336" spans="1:12" x14ac:dyDescent="0.25">
      <c r="A3336" s="6">
        <v>238</v>
      </c>
      <c r="B3336" s="6" t="s">
        <v>91</v>
      </c>
      <c r="C3336" s="6" t="str">
        <f>A3336&amp;B3336</f>
        <v>238HAWTHORNE AVE</v>
      </c>
      <c r="D3336" s="7">
        <v>228340</v>
      </c>
      <c r="E3336" s="7">
        <v>158970</v>
      </c>
      <c r="F3336" s="8">
        <f>+(D3336-E3336)*0.8*-1</f>
        <v>-55496</v>
      </c>
      <c r="G3336" s="9">
        <f>+F3336+D3336</f>
        <v>172844</v>
      </c>
      <c r="H3336" s="10">
        <v>4.3200000000000002E-2</v>
      </c>
      <c r="I3336" s="10">
        <v>3.8859999999999999E-2</v>
      </c>
      <c r="J3336" s="8">
        <f>+H3336*E3336</f>
        <v>6867.5040000000008</v>
      </c>
      <c r="K3336" s="8">
        <f>+G3336*I3336</f>
        <v>6716.7178399999993</v>
      </c>
      <c r="L3336" s="11">
        <f>+K3336-J3336</f>
        <v>-150.78616000000147</v>
      </c>
    </row>
    <row r="3337" spans="1:12" x14ac:dyDescent="0.25">
      <c r="A3337" s="6">
        <v>238</v>
      </c>
      <c r="B3337" s="6" t="s">
        <v>197</v>
      </c>
      <c r="C3337" s="6" t="str">
        <f>A3337&amp;B3337</f>
        <v>238OLIVIA ST</v>
      </c>
      <c r="D3337" s="7">
        <v>267400</v>
      </c>
      <c r="E3337" s="7">
        <v>178640</v>
      </c>
      <c r="F3337" s="8">
        <f>+(D3337-E3337)*0.8*-1</f>
        <v>-71008</v>
      </c>
      <c r="G3337" s="9">
        <f>+F3337+D3337</f>
        <v>196392</v>
      </c>
      <c r="H3337" s="10">
        <v>4.3200000000000002E-2</v>
      </c>
      <c r="I3337" s="10">
        <v>3.8859999999999999E-2</v>
      </c>
      <c r="J3337" s="8">
        <f>+H3337*E3337</f>
        <v>7717.2480000000005</v>
      </c>
      <c r="K3337" s="8">
        <f>+G3337*I3337</f>
        <v>7631.7931199999994</v>
      </c>
      <c r="L3337" s="11">
        <f>+K3337-J3337</f>
        <v>-85.45488000000114</v>
      </c>
    </row>
    <row r="3338" spans="1:12" x14ac:dyDescent="0.25">
      <c r="A3338" s="6">
        <v>238</v>
      </c>
      <c r="B3338" s="6" t="s">
        <v>198</v>
      </c>
      <c r="C3338" s="6" t="str">
        <f>A3338&amp;B3338</f>
        <v>238ORANGEWOOD EAST</v>
      </c>
      <c r="D3338" s="7">
        <v>185640</v>
      </c>
      <c r="E3338" s="7">
        <v>102270</v>
      </c>
      <c r="F3338" s="8">
        <f>+(D3338-E3338)*0.8*-1</f>
        <v>-66696</v>
      </c>
      <c r="G3338" s="9">
        <f>+F3338+D3338</f>
        <v>118944</v>
      </c>
      <c r="H3338" s="10">
        <v>4.3200000000000002E-2</v>
      </c>
      <c r="I3338" s="10">
        <v>3.8859999999999999E-2</v>
      </c>
      <c r="J3338" s="8">
        <f>+H3338*E3338</f>
        <v>4418.0640000000003</v>
      </c>
      <c r="K3338" s="8">
        <f>+G3338*I3338</f>
        <v>4622.1638400000002</v>
      </c>
      <c r="L3338" s="11">
        <f>+K3338-J3338</f>
        <v>204.09983999999986</v>
      </c>
    </row>
    <row r="3339" spans="1:12" x14ac:dyDescent="0.25">
      <c r="A3339" s="6">
        <v>238</v>
      </c>
      <c r="B3339" s="6" t="s">
        <v>217</v>
      </c>
      <c r="C3339" s="6" t="str">
        <f>A3339&amp;B3339</f>
        <v>238SENTINEL HILL RD</v>
      </c>
      <c r="D3339" s="7">
        <v>286790</v>
      </c>
      <c r="E3339" s="7">
        <v>202930</v>
      </c>
      <c r="F3339" s="8">
        <f>+(D3339-E3339)*0.8*-1</f>
        <v>-67088</v>
      </c>
      <c r="G3339" s="9">
        <f>+F3339+D3339</f>
        <v>219702</v>
      </c>
      <c r="H3339" s="10">
        <v>4.3200000000000002E-2</v>
      </c>
      <c r="I3339" s="10">
        <v>3.8859999999999999E-2</v>
      </c>
      <c r="J3339" s="8">
        <f>+H3339*E3339</f>
        <v>8766.5760000000009</v>
      </c>
      <c r="K3339" s="8">
        <f>+G3339*I3339</f>
        <v>8537.6197200000006</v>
      </c>
      <c r="L3339" s="11">
        <f>+K3339-J3339</f>
        <v>-228.95628000000033</v>
      </c>
    </row>
    <row r="3340" spans="1:12" x14ac:dyDescent="0.25">
      <c r="A3340" s="6">
        <v>239</v>
      </c>
      <c r="B3340" s="6" t="s">
        <v>64</v>
      </c>
      <c r="C3340" s="6" t="str">
        <f>A3340&amp;B3340</f>
        <v>239ELIZABETH ST</v>
      </c>
      <c r="D3340" s="7">
        <v>215320</v>
      </c>
      <c r="E3340" s="7">
        <v>83860</v>
      </c>
      <c r="F3340" s="8">
        <f>+(D3340-E3340)*0.8*-1</f>
        <v>-105168</v>
      </c>
      <c r="G3340" s="9">
        <f>+F3340+D3340</f>
        <v>110152</v>
      </c>
      <c r="H3340" s="10">
        <v>4.3200000000000002E-2</v>
      </c>
      <c r="I3340" s="10">
        <v>3.8859999999999999E-2</v>
      </c>
      <c r="J3340" s="8">
        <f>+H3340*E3340</f>
        <v>3622.7520000000004</v>
      </c>
      <c r="K3340" s="8">
        <f>+G3340*I3340</f>
        <v>4280.5067199999994</v>
      </c>
      <c r="L3340" s="11">
        <f>+K3340-J3340</f>
        <v>657.754719999999</v>
      </c>
    </row>
    <row r="3341" spans="1:12" x14ac:dyDescent="0.25">
      <c r="A3341" s="6">
        <v>239</v>
      </c>
      <c r="B3341" s="6" t="s">
        <v>198</v>
      </c>
      <c r="C3341" s="6" t="str">
        <f>A3341&amp;B3341</f>
        <v>239ORANGEWOOD EAST</v>
      </c>
      <c r="D3341" s="7">
        <v>182210</v>
      </c>
      <c r="E3341" s="7">
        <v>101150</v>
      </c>
      <c r="F3341" s="8">
        <f>+(D3341-E3341)*0.8*-1</f>
        <v>-64848</v>
      </c>
      <c r="G3341" s="9">
        <f>+F3341+D3341</f>
        <v>117362</v>
      </c>
      <c r="H3341" s="10">
        <v>4.3200000000000002E-2</v>
      </c>
      <c r="I3341" s="10">
        <v>3.8859999999999999E-2</v>
      </c>
      <c r="J3341" s="8">
        <f>+H3341*E3341</f>
        <v>4369.68</v>
      </c>
      <c r="K3341" s="8">
        <f>+G3341*I3341</f>
        <v>4560.68732</v>
      </c>
      <c r="L3341" s="11">
        <f>+K3341-J3341</f>
        <v>191.00731999999971</v>
      </c>
    </row>
    <row r="3342" spans="1:12" x14ac:dyDescent="0.25">
      <c r="A3342" s="6">
        <v>239</v>
      </c>
      <c r="B3342" s="6" t="s">
        <v>217</v>
      </c>
      <c r="C3342" s="6" t="str">
        <f>A3342&amp;B3342</f>
        <v>239SENTINEL HILL RD</v>
      </c>
      <c r="D3342" s="7">
        <v>176330</v>
      </c>
      <c r="E3342" s="7">
        <v>121170</v>
      </c>
      <c r="F3342" s="8">
        <f>+(D3342-E3342)*0.8*-1</f>
        <v>-44128</v>
      </c>
      <c r="G3342" s="9">
        <f>+F3342+D3342</f>
        <v>132202</v>
      </c>
      <c r="H3342" s="10">
        <v>4.3200000000000002E-2</v>
      </c>
      <c r="I3342" s="10">
        <v>3.8859999999999999E-2</v>
      </c>
      <c r="J3342" s="8">
        <f>+H3342*E3342</f>
        <v>5234.5439999999999</v>
      </c>
      <c r="K3342" s="8">
        <f>+G3342*I3342</f>
        <v>5137.3697199999997</v>
      </c>
      <c r="L3342" s="11">
        <f>+K3342-J3342</f>
        <v>-97.174280000000181</v>
      </c>
    </row>
    <row r="3343" spans="1:12" x14ac:dyDescent="0.25">
      <c r="A3343" s="6">
        <v>239</v>
      </c>
      <c r="B3343" s="6" t="s">
        <v>219</v>
      </c>
      <c r="C3343" s="6" t="str">
        <f>A3343&amp;B3343</f>
        <v>239SEYMOUR AVE</v>
      </c>
      <c r="D3343" s="7">
        <v>229250</v>
      </c>
      <c r="E3343" s="7">
        <v>167090</v>
      </c>
      <c r="F3343" s="8">
        <f>+(D3343-E3343)*0.8*-1</f>
        <v>-49728</v>
      </c>
      <c r="G3343" s="9">
        <f>+F3343+D3343</f>
        <v>179522</v>
      </c>
      <c r="H3343" s="10">
        <v>4.3200000000000002E-2</v>
      </c>
      <c r="I3343" s="10">
        <v>3.8859999999999999E-2</v>
      </c>
      <c r="J3343" s="8">
        <f>+H3343*E3343</f>
        <v>7218.2880000000005</v>
      </c>
      <c r="K3343" s="8">
        <f>+G3343*I3343</f>
        <v>6976.2249199999997</v>
      </c>
      <c r="L3343" s="11">
        <f>+K3343-J3343</f>
        <v>-242.06308000000081</v>
      </c>
    </row>
    <row r="3344" spans="1:12" x14ac:dyDescent="0.25">
      <c r="A3344" s="6">
        <v>240</v>
      </c>
      <c r="B3344" s="6" t="s">
        <v>91</v>
      </c>
      <c r="C3344" s="6" t="str">
        <f>A3344&amp;B3344</f>
        <v>240HAWTHORNE AVE</v>
      </c>
      <c r="D3344" s="7">
        <v>172900</v>
      </c>
      <c r="E3344" s="7">
        <v>113190</v>
      </c>
      <c r="F3344" s="8">
        <f>+(D3344-E3344)*0.8*-1</f>
        <v>-47768</v>
      </c>
      <c r="G3344" s="9">
        <f>+F3344+D3344</f>
        <v>125132</v>
      </c>
      <c r="H3344" s="10">
        <v>4.3200000000000002E-2</v>
      </c>
      <c r="I3344" s="10">
        <v>3.8859999999999999E-2</v>
      </c>
      <c r="J3344" s="8">
        <f>+H3344*E3344</f>
        <v>4889.808</v>
      </c>
      <c r="K3344" s="8">
        <f>+G3344*I3344</f>
        <v>4862.6295199999995</v>
      </c>
      <c r="L3344" s="11">
        <f>+K3344-J3344</f>
        <v>-27.178480000000491</v>
      </c>
    </row>
    <row r="3345" spans="1:12" x14ac:dyDescent="0.25">
      <c r="A3345" s="6">
        <v>240</v>
      </c>
      <c r="B3345" s="6" t="s">
        <v>190</v>
      </c>
      <c r="C3345" s="6" t="str">
        <f>A3345&amp;B3345</f>
        <v>240NEW HAVEN AVE</v>
      </c>
      <c r="D3345" s="7">
        <v>186900</v>
      </c>
      <c r="E3345" s="7">
        <v>126560</v>
      </c>
      <c r="F3345" s="8">
        <f>+(D3345-E3345)*0.8*-1</f>
        <v>-48272</v>
      </c>
      <c r="G3345" s="9">
        <f>+F3345+D3345</f>
        <v>138628</v>
      </c>
      <c r="H3345" s="10">
        <v>4.3200000000000002E-2</v>
      </c>
      <c r="I3345" s="10">
        <v>3.8859999999999999E-2</v>
      </c>
      <c r="J3345" s="8">
        <f>+H3345*E3345</f>
        <v>5467.3920000000007</v>
      </c>
      <c r="K3345" s="8">
        <f>+G3345*I3345</f>
        <v>5387.0840799999996</v>
      </c>
      <c r="L3345" s="11">
        <f>+K3345-J3345</f>
        <v>-80.307920000001104</v>
      </c>
    </row>
    <row r="3346" spans="1:12" x14ac:dyDescent="0.25">
      <c r="A3346" s="6">
        <v>240</v>
      </c>
      <c r="B3346" s="6" t="s">
        <v>198</v>
      </c>
      <c r="C3346" s="6" t="str">
        <f>A3346&amp;B3346</f>
        <v>240ORANGEWOOD EAST</v>
      </c>
      <c r="D3346" s="7">
        <v>213220</v>
      </c>
      <c r="E3346" s="7">
        <v>126000</v>
      </c>
      <c r="F3346" s="8">
        <f>+(D3346-E3346)*0.8*-1</f>
        <v>-69776</v>
      </c>
      <c r="G3346" s="9">
        <f>+F3346+D3346</f>
        <v>143444</v>
      </c>
      <c r="H3346" s="10">
        <v>4.3200000000000002E-2</v>
      </c>
      <c r="I3346" s="10">
        <v>3.8859999999999999E-2</v>
      </c>
      <c r="J3346" s="8">
        <f>+H3346*E3346</f>
        <v>5443.2000000000007</v>
      </c>
      <c r="K3346" s="8">
        <f>+G3346*I3346</f>
        <v>5574.2338399999999</v>
      </c>
      <c r="L3346" s="11">
        <f>+K3346-J3346</f>
        <v>131.03383999999915</v>
      </c>
    </row>
    <row r="3347" spans="1:12" x14ac:dyDescent="0.25">
      <c r="A3347" s="6">
        <v>240</v>
      </c>
      <c r="B3347" s="6" t="s">
        <v>219</v>
      </c>
      <c r="C3347" s="6" t="str">
        <f>A3347&amp;B3347</f>
        <v>240SEYMOUR AVE</v>
      </c>
      <c r="D3347" s="7">
        <v>307090</v>
      </c>
      <c r="E3347" s="7">
        <v>171150</v>
      </c>
      <c r="F3347" s="8">
        <f>+(D3347-E3347)*0.8*-1</f>
        <v>-108752</v>
      </c>
      <c r="G3347" s="9">
        <f>+F3347+D3347</f>
        <v>198338</v>
      </c>
      <c r="H3347" s="10">
        <v>4.3200000000000002E-2</v>
      </c>
      <c r="I3347" s="10">
        <v>3.8859999999999999E-2</v>
      </c>
      <c r="J3347" s="8">
        <f>+H3347*E3347</f>
        <v>7393.68</v>
      </c>
      <c r="K3347" s="8">
        <f>+G3347*I3347</f>
        <v>7707.4146799999999</v>
      </c>
      <c r="L3347" s="11">
        <f>+K3347-J3347</f>
        <v>313.73467999999957</v>
      </c>
    </row>
    <row r="3348" spans="1:12" x14ac:dyDescent="0.25">
      <c r="A3348" s="6">
        <v>241</v>
      </c>
      <c r="B3348" s="6" t="s">
        <v>198</v>
      </c>
      <c r="C3348" s="6" t="str">
        <f>A3348&amp;B3348</f>
        <v>241ORANGEWOOD EAST</v>
      </c>
      <c r="D3348" s="7">
        <v>187600</v>
      </c>
      <c r="E3348" s="7">
        <v>98910</v>
      </c>
      <c r="F3348" s="8">
        <f>+(D3348-E3348)*0.8*-1</f>
        <v>-70952</v>
      </c>
      <c r="G3348" s="9">
        <f>+F3348+D3348</f>
        <v>116648</v>
      </c>
      <c r="H3348" s="10">
        <v>4.3200000000000002E-2</v>
      </c>
      <c r="I3348" s="10">
        <v>3.8859999999999999E-2</v>
      </c>
      <c r="J3348" s="8">
        <f>+H3348*E3348</f>
        <v>4272.9120000000003</v>
      </c>
      <c r="K3348" s="8">
        <f>+G3348*I3348</f>
        <v>4532.94128</v>
      </c>
      <c r="L3348" s="11">
        <f>+K3348-J3348</f>
        <v>260.02927999999974</v>
      </c>
    </row>
    <row r="3349" spans="1:12" x14ac:dyDescent="0.25">
      <c r="A3349" s="6">
        <v>241</v>
      </c>
      <c r="B3349" s="6" t="s">
        <v>223</v>
      </c>
      <c r="C3349" s="6" t="str">
        <f>A3349&amp;B3349</f>
        <v>241SILVER HILL RD</v>
      </c>
      <c r="D3349" s="7">
        <v>319410</v>
      </c>
      <c r="E3349" s="7">
        <v>163310</v>
      </c>
      <c r="F3349" s="8">
        <f>+(D3349-E3349)*0.8*-1</f>
        <v>-124880</v>
      </c>
      <c r="G3349" s="9">
        <f>+F3349+D3349</f>
        <v>194530</v>
      </c>
      <c r="H3349" s="10">
        <v>4.3200000000000002E-2</v>
      </c>
      <c r="I3349" s="10">
        <v>3.8859999999999999E-2</v>
      </c>
      <c r="J3349" s="8">
        <f>+H3349*E3349</f>
        <v>7054.9920000000002</v>
      </c>
      <c r="K3349" s="8">
        <f>+G3349*I3349</f>
        <v>7559.4358000000002</v>
      </c>
      <c r="L3349" s="11">
        <f>+K3349-J3349</f>
        <v>504.44380000000001</v>
      </c>
    </row>
    <row r="3350" spans="1:12" x14ac:dyDescent="0.25">
      <c r="A3350" s="6">
        <v>242</v>
      </c>
      <c r="B3350" s="6" t="s">
        <v>49</v>
      </c>
      <c r="C3350" s="6" t="str">
        <f>A3350&amp;B3350</f>
        <v>242DERBY AVE</v>
      </c>
      <c r="D3350" s="7">
        <v>336280</v>
      </c>
      <c r="E3350" s="7">
        <v>162050</v>
      </c>
      <c r="F3350" s="8">
        <f>+(D3350-E3350)*0.8*-1</f>
        <v>-139384</v>
      </c>
      <c r="G3350" s="9">
        <f>+F3350+D3350</f>
        <v>196896</v>
      </c>
      <c r="H3350" s="10">
        <v>4.3200000000000002E-2</v>
      </c>
      <c r="I3350" s="10">
        <v>3.8859999999999999E-2</v>
      </c>
      <c r="J3350" s="8">
        <f>+H3350*E3350</f>
        <v>7000.56</v>
      </c>
      <c r="K3350" s="8">
        <f>+G3350*I3350</f>
        <v>7651.3785600000001</v>
      </c>
      <c r="L3350" s="11">
        <f>+K3350-J3350</f>
        <v>650.81855999999971</v>
      </c>
    </row>
    <row r="3351" spans="1:12" x14ac:dyDescent="0.25">
      <c r="A3351" s="6">
        <v>242</v>
      </c>
      <c r="B3351" s="6" t="s">
        <v>180</v>
      </c>
      <c r="C3351" s="6" t="str">
        <f>A3351&amp;B3351</f>
        <v>242MARSHALL LANE</v>
      </c>
      <c r="D3351" s="7">
        <v>173740</v>
      </c>
      <c r="E3351" s="7">
        <v>119280</v>
      </c>
      <c r="F3351" s="8">
        <f>+(D3351-E3351)*0.8*-1</f>
        <v>-43568</v>
      </c>
      <c r="G3351" s="9">
        <f>+F3351+D3351</f>
        <v>130172</v>
      </c>
      <c r="H3351" s="10">
        <v>4.3200000000000002E-2</v>
      </c>
      <c r="I3351" s="10">
        <v>3.8859999999999999E-2</v>
      </c>
      <c r="J3351" s="8">
        <f>+H3351*E3351</f>
        <v>5152.8960000000006</v>
      </c>
      <c r="K3351" s="8">
        <f>+G3351*I3351</f>
        <v>5058.4839199999997</v>
      </c>
      <c r="L3351" s="11">
        <f>+K3351-J3351</f>
        <v>-94.412080000000969</v>
      </c>
    </row>
    <row r="3352" spans="1:12" x14ac:dyDescent="0.25">
      <c r="A3352" s="6">
        <v>242</v>
      </c>
      <c r="B3352" s="6" t="s">
        <v>197</v>
      </c>
      <c r="C3352" s="6" t="str">
        <f>A3352&amp;B3352</f>
        <v>242OLIVIA ST</v>
      </c>
      <c r="D3352" s="7">
        <v>321020</v>
      </c>
      <c r="E3352" s="7">
        <v>180390</v>
      </c>
      <c r="F3352" s="8">
        <f>+(D3352-E3352)*0.8*-1</f>
        <v>-112504</v>
      </c>
      <c r="G3352" s="9">
        <f>+F3352+D3352</f>
        <v>208516</v>
      </c>
      <c r="H3352" s="10">
        <v>4.3200000000000002E-2</v>
      </c>
      <c r="I3352" s="10">
        <v>3.8859999999999999E-2</v>
      </c>
      <c r="J3352" s="8">
        <f>+H3352*E3352</f>
        <v>7792.8480000000009</v>
      </c>
      <c r="K3352" s="8">
        <f>+G3352*I3352</f>
        <v>8102.9317599999995</v>
      </c>
      <c r="L3352" s="11">
        <f>+K3352-J3352</f>
        <v>310.08375999999862</v>
      </c>
    </row>
    <row r="3353" spans="1:12" x14ac:dyDescent="0.25">
      <c r="A3353" s="6">
        <v>242</v>
      </c>
      <c r="B3353" s="6" t="s">
        <v>198</v>
      </c>
      <c r="C3353" s="6" t="str">
        <f>A3353&amp;B3353</f>
        <v>242ORANGEWOOD EAST</v>
      </c>
      <c r="D3353" s="7">
        <v>205520</v>
      </c>
      <c r="E3353" s="7">
        <v>122920</v>
      </c>
      <c r="F3353" s="8">
        <f>+(D3353-E3353)*0.8*-1</f>
        <v>-66080</v>
      </c>
      <c r="G3353" s="9">
        <f>+F3353+D3353</f>
        <v>139440</v>
      </c>
      <c r="H3353" s="10">
        <v>4.3200000000000002E-2</v>
      </c>
      <c r="I3353" s="10">
        <v>3.8859999999999999E-2</v>
      </c>
      <c r="J3353" s="8">
        <f>+H3353*E3353</f>
        <v>5310.1440000000002</v>
      </c>
      <c r="K3353" s="8">
        <f>+G3353*I3353</f>
        <v>5418.6383999999998</v>
      </c>
      <c r="L3353" s="11">
        <f>+K3353-J3353</f>
        <v>108.49439999999959</v>
      </c>
    </row>
    <row r="3354" spans="1:12" x14ac:dyDescent="0.25">
      <c r="A3354" s="6">
        <v>242</v>
      </c>
      <c r="B3354" s="6" t="s">
        <v>217</v>
      </c>
      <c r="C3354" s="6" t="str">
        <f>A3354&amp;B3354</f>
        <v>242SENTINEL HILL RD</v>
      </c>
      <c r="D3354" s="7">
        <v>213570</v>
      </c>
      <c r="E3354" s="7">
        <v>151200</v>
      </c>
      <c r="F3354" s="8">
        <f>+(D3354-E3354)*0.8*-1</f>
        <v>-49896</v>
      </c>
      <c r="G3354" s="9">
        <f>+F3354+D3354</f>
        <v>163674</v>
      </c>
      <c r="H3354" s="10">
        <v>4.3200000000000002E-2</v>
      </c>
      <c r="I3354" s="10">
        <v>3.8859999999999999E-2</v>
      </c>
      <c r="J3354" s="8">
        <f>+H3354*E3354</f>
        <v>6531.84</v>
      </c>
      <c r="K3354" s="8">
        <f>+G3354*I3354</f>
        <v>6360.3716399999994</v>
      </c>
      <c r="L3354" s="11">
        <f>+K3354-J3354</f>
        <v>-171.46836000000076</v>
      </c>
    </row>
    <row r="3355" spans="1:12" x14ac:dyDescent="0.25">
      <c r="A3355" s="6">
        <v>242</v>
      </c>
      <c r="B3355" s="6" t="s">
        <v>219</v>
      </c>
      <c r="C3355" s="6" t="str">
        <f>A3355&amp;B3355</f>
        <v>242SEYMOUR AVE</v>
      </c>
      <c r="D3355" s="7">
        <v>296940</v>
      </c>
      <c r="E3355" s="7">
        <v>100030</v>
      </c>
      <c r="F3355" s="8">
        <f>+(D3355-E3355)*0.8*-1</f>
        <v>-157528</v>
      </c>
      <c r="G3355" s="9">
        <f>+F3355+D3355</f>
        <v>139412</v>
      </c>
      <c r="H3355" s="10">
        <v>4.3200000000000002E-2</v>
      </c>
      <c r="I3355" s="10">
        <v>3.8859999999999999E-2</v>
      </c>
      <c r="J3355" s="8">
        <f>+H3355*E3355</f>
        <v>4321.2960000000003</v>
      </c>
      <c r="K3355" s="8">
        <f>+G3355*I3355</f>
        <v>5417.5503199999994</v>
      </c>
      <c r="L3355" s="11">
        <f>+K3355-J3355</f>
        <v>1096.2543199999991</v>
      </c>
    </row>
    <row r="3356" spans="1:12" x14ac:dyDescent="0.25">
      <c r="A3356" s="6">
        <v>243</v>
      </c>
      <c r="B3356" s="6" t="s">
        <v>198</v>
      </c>
      <c r="C3356" s="6" t="str">
        <f>A3356&amp;B3356</f>
        <v>243ORANGEWOOD EAST</v>
      </c>
      <c r="D3356" s="7">
        <v>197750</v>
      </c>
      <c r="E3356" s="7">
        <v>101220</v>
      </c>
      <c r="F3356" s="8">
        <f>+(D3356-E3356)*0.8*-1</f>
        <v>-77224</v>
      </c>
      <c r="G3356" s="9">
        <f>+F3356+D3356</f>
        <v>120526</v>
      </c>
      <c r="H3356" s="10">
        <v>4.3200000000000002E-2</v>
      </c>
      <c r="I3356" s="10">
        <v>3.8859999999999999E-2</v>
      </c>
      <c r="J3356" s="8">
        <f>+H3356*E3356</f>
        <v>4372.7040000000006</v>
      </c>
      <c r="K3356" s="8">
        <f>+G3356*I3356</f>
        <v>4683.6403599999994</v>
      </c>
      <c r="L3356" s="11">
        <f>+K3356-J3356</f>
        <v>310.93635999999879</v>
      </c>
    </row>
    <row r="3357" spans="1:12" x14ac:dyDescent="0.25">
      <c r="A3357" s="6">
        <v>243</v>
      </c>
      <c r="B3357" s="6" t="s">
        <v>213</v>
      </c>
      <c r="C3357" s="6" t="str">
        <f>A3357&amp;B3357</f>
        <v>243ROOSEVELT DR</v>
      </c>
      <c r="D3357" s="7">
        <v>308980</v>
      </c>
      <c r="E3357" s="7">
        <v>137900</v>
      </c>
      <c r="F3357" s="8">
        <f>+(D3357-E3357)*0.8*-1</f>
        <v>-136864</v>
      </c>
      <c r="G3357" s="9">
        <f>+F3357+D3357</f>
        <v>172116</v>
      </c>
      <c r="H3357" s="10">
        <v>4.3200000000000002E-2</v>
      </c>
      <c r="I3357" s="10">
        <v>3.8859999999999999E-2</v>
      </c>
      <c r="J3357" s="8">
        <f>+H3357*E3357</f>
        <v>5957.2800000000007</v>
      </c>
      <c r="K3357" s="8">
        <f>+G3357*I3357</f>
        <v>6688.4277599999996</v>
      </c>
      <c r="L3357" s="11">
        <f>+K3357-J3357</f>
        <v>731.14775999999893</v>
      </c>
    </row>
    <row r="3358" spans="1:12" x14ac:dyDescent="0.25">
      <c r="A3358" s="6">
        <v>244</v>
      </c>
      <c r="B3358" s="6" t="s">
        <v>198</v>
      </c>
      <c r="C3358" s="6" t="str">
        <f>A3358&amp;B3358</f>
        <v>244ORANGEWOOD EAST</v>
      </c>
      <c r="D3358" s="7">
        <v>193690</v>
      </c>
      <c r="E3358" s="7">
        <v>116830</v>
      </c>
      <c r="F3358" s="8">
        <f>+(D3358-E3358)*0.8*-1</f>
        <v>-61488</v>
      </c>
      <c r="G3358" s="9">
        <f>+F3358+D3358</f>
        <v>132202</v>
      </c>
      <c r="H3358" s="10">
        <v>4.3200000000000002E-2</v>
      </c>
      <c r="I3358" s="10">
        <v>3.8859999999999999E-2</v>
      </c>
      <c r="J3358" s="8">
        <f>+H3358*E3358</f>
        <v>5047.0560000000005</v>
      </c>
      <c r="K3358" s="8">
        <f>+G3358*I3358</f>
        <v>5137.3697199999997</v>
      </c>
      <c r="L3358" s="11">
        <f>+K3358-J3358</f>
        <v>90.313719999999194</v>
      </c>
    </row>
    <row r="3359" spans="1:12" x14ac:dyDescent="0.25">
      <c r="A3359" s="6">
        <v>244</v>
      </c>
      <c r="B3359" s="6" t="s">
        <v>219</v>
      </c>
      <c r="C3359" s="6" t="str">
        <f>A3359&amp;B3359</f>
        <v>244SEYMOUR AVE</v>
      </c>
      <c r="D3359" s="7">
        <v>290850</v>
      </c>
      <c r="E3359" s="7">
        <v>96320</v>
      </c>
      <c r="F3359" s="8">
        <f>+(D3359-E3359)*0.8*-1</f>
        <v>-155624</v>
      </c>
      <c r="G3359" s="9">
        <f>+F3359+D3359</f>
        <v>135226</v>
      </c>
      <c r="H3359" s="10">
        <v>4.3200000000000002E-2</v>
      </c>
      <c r="I3359" s="10">
        <v>3.8859999999999999E-2</v>
      </c>
      <c r="J3359" s="8">
        <f>+H3359*E3359</f>
        <v>4161.0240000000003</v>
      </c>
      <c r="K3359" s="8">
        <f>+G3359*I3359</f>
        <v>5254.8823599999996</v>
      </c>
      <c r="L3359" s="11">
        <f>+K3359-J3359</f>
        <v>1093.8583599999993</v>
      </c>
    </row>
    <row r="3360" spans="1:12" x14ac:dyDescent="0.25">
      <c r="A3360" s="6">
        <v>245</v>
      </c>
      <c r="B3360" s="6" t="s">
        <v>48</v>
      </c>
      <c r="C3360" s="6" t="str">
        <f>A3360&amp;B3360</f>
        <v>245DAVID HUMPHREYS</v>
      </c>
      <c r="D3360" s="7">
        <v>279020</v>
      </c>
      <c r="E3360" s="7">
        <v>177870</v>
      </c>
      <c r="F3360" s="8">
        <f>+(D3360-E3360)*0.8*-1</f>
        <v>-80920</v>
      </c>
      <c r="G3360" s="9">
        <f>+F3360+D3360</f>
        <v>198100</v>
      </c>
      <c r="H3360" s="10">
        <v>4.3200000000000002E-2</v>
      </c>
      <c r="I3360" s="10">
        <v>3.8859999999999999E-2</v>
      </c>
      <c r="J3360" s="8">
        <f>+H3360*E3360</f>
        <v>7683.9840000000004</v>
      </c>
      <c r="K3360" s="8">
        <f>+G3360*I3360</f>
        <v>7698.1660000000002</v>
      </c>
      <c r="L3360" s="11">
        <f>+K3360-J3360</f>
        <v>14.181999999999789</v>
      </c>
    </row>
    <row r="3361" spans="1:12" x14ac:dyDescent="0.25">
      <c r="A3361" s="6">
        <v>245</v>
      </c>
      <c r="B3361" s="6" t="s">
        <v>198</v>
      </c>
      <c r="C3361" s="6" t="str">
        <f>A3361&amp;B3361</f>
        <v>245ORANGEWOOD EAST</v>
      </c>
      <c r="D3361" s="7">
        <v>199010</v>
      </c>
      <c r="E3361" s="7">
        <v>112980</v>
      </c>
      <c r="F3361" s="8">
        <f>+(D3361-E3361)*0.8*-1</f>
        <v>-68824</v>
      </c>
      <c r="G3361" s="9">
        <f>+F3361+D3361</f>
        <v>130186</v>
      </c>
      <c r="H3361" s="10">
        <v>4.3200000000000002E-2</v>
      </c>
      <c r="I3361" s="10">
        <v>3.8859999999999999E-2</v>
      </c>
      <c r="J3361" s="8">
        <f>+H3361*E3361</f>
        <v>4880.7359999999999</v>
      </c>
      <c r="K3361" s="8">
        <f>+G3361*I3361</f>
        <v>5059.0279599999994</v>
      </c>
      <c r="L3361" s="11">
        <f>+K3361-J3361</f>
        <v>178.29195999999956</v>
      </c>
    </row>
    <row r="3362" spans="1:12" x14ac:dyDescent="0.25">
      <c r="A3362" s="6">
        <v>246</v>
      </c>
      <c r="B3362" s="6" t="s">
        <v>49</v>
      </c>
      <c r="C3362" s="6" t="str">
        <f>A3362&amp;B3362</f>
        <v>246DERBY AVE</v>
      </c>
      <c r="D3362" s="7">
        <v>330330</v>
      </c>
      <c r="E3362" s="7">
        <v>159040</v>
      </c>
      <c r="F3362" s="8">
        <f>+(D3362-E3362)*0.8*-1</f>
        <v>-137032</v>
      </c>
      <c r="G3362" s="9">
        <f>+F3362+D3362</f>
        <v>193298</v>
      </c>
      <c r="H3362" s="10">
        <v>4.3200000000000002E-2</v>
      </c>
      <c r="I3362" s="10">
        <v>3.8859999999999999E-2</v>
      </c>
      <c r="J3362" s="8">
        <f>+H3362*E3362</f>
        <v>6870.5280000000002</v>
      </c>
      <c r="K3362" s="8">
        <f>+G3362*I3362</f>
        <v>7511.5602799999997</v>
      </c>
      <c r="L3362" s="11">
        <f>+K3362-J3362</f>
        <v>641.03227999999945</v>
      </c>
    </row>
    <row r="3363" spans="1:12" x14ac:dyDescent="0.25">
      <c r="A3363" s="6">
        <v>246</v>
      </c>
      <c r="B3363" s="6" t="s">
        <v>91</v>
      </c>
      <c r="C3363" s="6" t="str">
        <f>A3363&amp;B3363</f>
        <v>246HAWTHORNE AVE</v>
      </c>
      <c r="D3363" s="7">
        <v>255990</v>
      </c>
      <c r="E3363" s="7">
        <v>112000</v>
      </c>
      <c r="F3363" s="8">
        <f>+(D3363-E3363)*0.8*-1</f>
        <v>-115192</v>
      </c>
      <c r="G3363" s="9">
        <f>+F3363+D3363</f>
        <v>140798</v>
      </c>
      <c r="H3363" s="10">
        <v>4.3200000000000002E-2</v>
      </c>
      <c r="I3363" s="10">
        <v>3.8859999999999999E-2</v>
      </c>
      <c r="J3363" s="8">
        <f>+H3363*E3363</f>
        <v>4838.4000000000005</v>
      </c>
      <c r="K3363" s="8">
        <f>+G3363*I3363</f>
        <v>5471.4102800000001</v>
      </c>
      <c r="L3363" s="11">
        <f>+K3363-J3363</f>
        <v>633.01027999999951</v>
      </c>
    </row>
    <row r="3364" spans="1:12" x14ac:dyDescent="0.25">
      <c r="A3364" s="6">
        <v>246</v>
      </c>
      <c r="B3364" s="6" t="s">
        <v>198</v>
      </c>
      <c r="C3364" s="6" t="str">
        <f>A3364&amp;B3364</f>
        <v>246ORANGEWOOD EAST</v>
      </c>
      <c r="D3364" s="7">
        <v>210560</v>
      </c>
      <c r="E3364" s="7">
        <v>124670</v>
      </c>
      <c r="F3364" s="8">
        <f>+(D3364-E3364)*0.8*-1</f>
        <v>-68712</v>
      </c>
      <c r="G3364" s="9">
        <f>+F3364+D3364</f>
        <v>141848</v>
      </c>
      <c r="H3364" s="10">
        <v>4.3200000000000002E-2</v>
      </c>
      <c r="I3364" s="10">
        <v>3.8859999999999999E-2</v>
      </c>
      <c r="J3364" s="8">
        <f>+H3364*E3364</f>
        <v>5385.7440000000006</v>
      </c>
      <c r="K3364" s="8">
        <f>+G3364*I3364</f>
        <v>5512.2132799999999</v>
      </c>
      <c r="L3364" s="11">
        <f>+K3364-J3364</f>
        <v>126.46927999999934</v>
      </c>
    </row>
    <row r="3365" spans="1:12" x14ac:dyDescent="0.25">
      <c r="A3365" s="12">
        <v>247</v>
      </c>
      <c r="B3365" s="12" t="s">
        <v>198</v>
      </c>
      <c r="C3365" s="6" t="str">
        <f>A3365&amp;B3365</f>
        <v>247ORANGEWOOD EAST</v>
      </c>
      <c r="D3365" s="13">
        <v>191100</v>
      </c>
      <c r="E3365" s="13">
        <v>116900</v>
      </c>
      <c r="F3365" s="8">
        <f>+(D3365-E3365)*0.8*-1</f>
        <v>-59360</v>
      </c>
      <c r="G3365" s="9">
        <f>+F3365+D3365</f>
        <v>131740</v>
      </c>
      <c r="H3365" s="10">
        <v>4.3200000000000002E-2</v>
      </c>
      <c r="I3365" s="10">
        <v>3.8859999999999999E-2</v>
      </c>
      <c r="J3365" s="8">
        <f>+H3365*E3365</f>
        <v>5050.08</v>
      </c>
      <c r="K3365" s="8">
        <f>+G3365*I3365</f>
        <v>5119.4164000000001</v>
      </c>
      <c r="L3365" s="11">
        <f>+K3365-J3365</f>
        <v>69.33640000000014</v>
      </c>
    </row>
    <row r="3366" spans="1:12" x14ac:dyDescent="0.25">
      <c r="A3366" s="6">
        <v>247</v>
      </c>
      <c r="B3366" s="6" t="s">
        <v>217</v>
      </c>
      <c r="C3366" s="6" t="str">
        <f>A3366&amp;B3366</f>
        <v>247SENTINEL HILL RD</v>
      </c>
      <c r="D3366" s="7">
        <v>233870</v>
      </c>
      <c r="E3366" s="7">
        <v>161490</v>
      </c>
      <c r="F3366" s="8">
        <f>+(D3366-E3366)*0.8*-1</f>
        <v>-57904</v>
      </c>
      <c r="G3366" s="9">
        <f>+F3366+D3366</f>
        <v>175966</v>
      </c>
      <c r="H3366" s="10">
        <v>4.3200000000000002E-2</v>
      </c>
      <c r="I3366" s="10">
        <v>3.8859999999999999E-2</v>
      </c>
      <c r="J3366" s="8">
        <f>+H3366*E3366</f>
        <v>6976.3680000000004</v>
      </c>
      <c r="K3366" s="8">
        <f>+G3366*I3366</f>
        <v>6838.0387599999995</v>
      </c>
      <c r="L3366" s="11">
        <f>+K3366-J3366</f>
        <v>-138.32924000000094</v>
      </c>
    </row>
    <row r="3367" spans="1:12" x14ac:dyDescent="0.25">
      <c r="A3367" s="6">
        <v>248</v>
      </c>
      <c r="B3367" s="6" t="s">
        <v>197</v>
      </c>
      <c r="C3367" s="6" t="str">
        <f>A3367&amp;B3367</f>
        <v>248OLIVIA ST</v>
      </c>
      <c r="D3367" s="7">
        <v>272790</v>
      </c>
      <c r="E3367" s="7">
        <v>158200</v>
      </c>
      <c r="F3367" s="8">
        <f>+(D3367-E3367)*0.8*-1</f>
        <v>-91672</v>
      </c>
      <c r="G3367" s="9">
        <f>+F3367+D3367</f>
        <v>181118</v>
      </c>
      <c r="H3367" s="10">
        <v>4.3200000000000002E-2</v>
      </c>
      <c r="I3367" s="10">
        <v>3.8859999999999999E-2</v>
      </c>
      <c r="J3367" s="8">
        <f>+H3367*E3367</f>
        <v>6834.2400000000007</v>
      </c>
      <c r="K3367" s="8">
        <f>+G3367*I3367</f>
        <v>7038.2454799999996</v>
      </c>
      <c r="L3367" s="11">
        <f>+K3367-J3367</f>
        <v>204.0054799999989</v>
      </c>
    </row>
    <row r="3368" spans="1:12" x14ac:dyDescent="0.25">
      <c r="A3368" s="12">
        <v>248</v>
      </c>
      <c r="B3368" s="12" t="s">
        <v>198</v>
      </c>
      <c r="C3368" s="6" t="str">
        <f>A3368&amp;B3368</f>
        <v>248ORANGEWOOD EAST</v>
      </c>
      <c r="D3368" s="13">
        <v>190330</v>
      </c>
      <c r="E3368" s="13">
        <v>98910</v>
      </c>
      <c r="F3368" s="8">
        <f>+(D3368-E3368)*0.8*-1</f>
        <v>-73136</v>
      </c>
      <c r="G3368" s="9">
        <f>+F3368+D3368</f>
        <v>117194</v>
      </c>
      <c r="H3368" s="10">
        <v>4.3200000000000002E-2</v>
      </c>
      <c r="I3368" s="10">
        <v>3.8859999999999999E-2</v>
      </c>
      <c r="J3368" s="8">
        <f>+H3368*E3368</f>
        <v>4272.9120000000003</v>
      </c>
      <c r="K3368" s="8">
        <f>+G3368*I3368</f>
        <v>4554.1588400000001</v>
      </c>
      <c r="L3368" s="11">
        <f>+K3368-J3368</f>
        <v>281.24683999999979</v>
      </c>
    </row>
    <row r="3369" spans="1:12" x14ac:dyDescent="0.25">
      <c r="A3369" s="6">
        <v>249</v>
      </c>
      <c r="B3369" s="6" t="s">
        <v>91</v>
      </c>
      <c r="C3369" s="6" t="str">
        <f>A3369&amp;B3369</f>
        <v>249HAWTHORNE AVE</v>
      </c>
      <c r="D3369" s="7">
        <v>283220</v>
      </c>
      <c r="E3369" s="7">
        <v>233450</v>
      </c>
      <c r="F3369" s="8">
        <f>+(D3369-E3369)*0.8*-1</f>
        <v>-39816</v>
      </c>
      <c r="G3369" s="9">
        <f>+F3369+D3369</f>
        <v>243404</v>
      </c>
      <c r="H3369" s="10">
        <v>4.3200000000000002E-2</v>
      </c>
      <c r="I3369" s="10">
        <v>3.8859999999999999E-2</v>
      </c>
      <c r="J3369" s="8">
        <f>+H3369*E3369</f>
        <v>10085.040000000001</v>
      </c>
      <c r="K3369" s="8">
        <f>+G3369*I3369</f>
        <v>9458.6794399999999</v>
      </c>
      <c r="L3369" s="11">
        <f>+K3369-J3369</f>
        <v>-626.36056000000099</v>
      </c>
    </row>
    <row r="3370" spans="1:12" x14ac:dyDescent="0.25">
      <c r="A3370" s="6">
        <v>249</v>
      </c>
      <c r="B3370" s="6" t="s">
        <v>198</v>
      </c>
      <c r="C3370" s="6" t="str">
        <f>A3370&amp;B3370</f>
        <v>249ORANGEWOOD EAST</v>
      </c>
      <c r="D3370" s="7">
        <v>204960</v>
      </c>
      <c r="E3370" s="7">
        <v>120610</v>
      </c>
      <c r="F3370" s="8">
        <f>+(D3370-E3370)*0.8*-1</f>
        <v>-67480</v>
      </c>
      <c r="G3370" s="9">
        <f>+F3370+D3370</f>
        <v>137480</v>
      </c>
      <c r="H3370" s="10">
        <v>4.3200000000000002E-2</v>
      </c>
      <c r="I3370" s="10">
        <v>3.8859999999999999E-2</v>
      </c>
      <c r="J3370" s="8">
        <f>+H3370*E3370</f>
        <v>5210.3519999999999</v>
      </c>
      <c r="K3370" s="8">
        <f>+G3370*I3370</f>
        <v>5342.4727999999996</v>
      </c>
      <c r="L3370" s="11">
        <f>+K3370-J3370</f>
        <v>132.12079999999969</v>
      </c>
    </row>
    <row r="3371" spans="1:12" x14ac:dyDescent="0.25">
      <c r="A3371" s="6">
        <v>250</v>
      </c>
      <c r="B3371" s="6" t="s">
        <v>49</v>
      </c>
      <c r="C3371" s="6" t="str">
        <f>A3371&amp;B3371</f>
        <v>250DERBY AVE</v>
      </c>
      <c r="D3371" s="7">
        <v>167370</v>
      </c>
      <c r="E3371" s="7">
        <v>114590</v>
      </c>
      <c r="F3371" s="8">
        <f>+(D3371-E3371)*0.8*-1</f>
        <v>-42224</v>
      </c>
      <c r="G3371" s="9">
        <f>+F3371+D3371</f>
        <v>125146</v>
      </c>
      <c r="H3371" s="10">
        <v>4.3200000000000002E-2</v>
      </c>
      <c r="I3371" s="10">
        <v>3.8859999999999999E-2</v>
      </c>
      <c r="J3371" s="8">
        <f>+H3371*E3371</f>
        <v>4950.2880000000005</v>
      </c>
      <c r="K3371" s="8">
        <f>+G3371*I3371</f>
        <v>4863.1735600000002</v>
      </c>
      <c r="L3371" s="11">
        <f>+K3371-J3371</f>
        <v>-87.114440000000286</v>
      </c>
    </row>
    <row r="3372" spans="1:12" x14ac:dyDescent="0.25">
      <c r="A3372" s="6">
        <v>250</v>
      </c>
      <c r="B3372" s="6" t="s">
        <v>91</v>
      </c>
      <c r="C3372" s="6" t="str">
        <f>A3372&amp;B3372</f>
        <v>250HAWTHORNE AVE</v>
      </c>
      <c r="D3372" s="7">
        <v>228060</v>
      </c>
      <c r="E3372" s="7">
        <v>140070</v>
      </c>
      <c r="F3372" s="8">
        <f>+(D3372-E3372)*0.8*-1</f>
        <v>-70392</v>
      </c>
      <c r="G3372" s="9">
        <f>+F3372+D3372</f>
        <v>157668</v>
      </c>
      <c r="H3372" s="10">
        <v>4.3200000000000002E-2</v>
      </c>
      <c r="I3372" s="10">
        <v>3.8859999999999999E-2</v>
      </c>
      <c r="J3372" s="8">
        <f>+H3372*E3372</f>
        <v>6051.0240000000003</v>
      </c>
      <c r="K3372" s="8">
        <f>+G3372*I3372</f>
        <v>6126.9784799999998</v>
      </c>
      <c r="L3372" s="11">
        <f>+K3372-J3372</f>
        <v>75.954479999999421</v>
      </c>
    </row>
    <row r="3373" spans="1:12" x14ac:dyDescent="0.25">
      <c r="A3373" s="6">
        <v>250</v>
      </c>
      <c r="B3373" s="6" t="s">
        <v>180</v>
      </c>
      <c r="C3373" s="6" t="str">
        <f>A3373&amp;B3373</f>
        <v>250MARSHALL LANE</v>
      </c>
      <c r="D3373" s="7">
        <v>192010</v>
      </c>
      <c r="E3373" s="7">
        <v>127330</v>
      </c>
      <c r="F3373" s="8">
        <f>+(D3373-E3373)*0.8*-1</f>
        <v>-51744</v>
      </c>
      <c r="G3373" s="9">
        <f>+F3373+D3373</f>
        <v>140266</v>
      </c>
      <c r="H3373" s="10">
        <v>4.3200000000000002E-2</v>
      </c>
      <c r="I3373" s="10">
        <v>3.8859999999999999E-2</v>
      </c>
      <c r="J3373" s="8">
        <f>+H3373*E3373</f>
        <v>5500.6559999999999</v>
      </c>
      <c r="K3373" s="8">
        <f>+G3373*I3373</f>
        <v>5450.7367599999998</v>
      </c>
      <c r="L3373" s="11">
        <f>+K3373-J3373</f>
        <v>-49.919240000000173</v>
      </c>
    </row>
    <row r="3374" spans="1:12" x14ac:dyDescent="0.25">
      <c r="A3374" s="6">
        <v>250</v>
      </c>
      <c r="B3374" s="6" t="s">
        <v>190</v>
      </c>
      <c r="C3374" s="6" t="str">
        <f>A3374&amp;B3374</f>
        <v>250NEW HAVEN AVE</v>
      </c>
      <c r="D3374" s="7">
        <v>246610</v>
      </c>
      <c r="E3374" s="7">
        <v>126210</v>
      </c>
      <c r="F3374" s="8">
        <f>+(D3374-E3374)*0.8*-1</f>
        <v>-96320</v>
      </c>
      <c r="G3374" s="9">
        <f>+F3374+D3374</f>
        <v>150290</v>
      </c>
      <c r="H3374" s="10">
        <v>4.3200000000000002E-2</v>
      </c>
      <c r="I3374" s="10">
        <v>3.8859999999999999E-2</v>
      </c>
      <c r="J3374" s="8">
        <f>+H3374*E3374</f>
        <v>5452.2719999999999</v>
      </c>
      <c r="K3374" s="8">
        <f>+G3374*I3374</f>
        <v>5840.2694000000001</v>
      </c>
      <c r="L3374" s="11">
        <f>+K3374-J3374</f>
        <v>387.9974000000002</v>
      </c>
    </row>
    <row r="3375" spans="1:12" x14ac:dyDescent="0.25">
      <c r="A3375" s="6">
        <v>250</v>
      </c>
      <c r="B3375" s="6" t="s">
        <v>197</v>
      </c>
      <c r="C3375" s="6" t="str">
        <f>A3375&amp;B3375</f>
        <v>250OLIVIA ST</v>
      </c>
      <c r="D3375" s="7">
        <v>253820</v>
      </c>
      <c r="E3375" s="7">
        <v>170310</v>
      </c>
      <c r="F3375" s="8">
        <f>+(D3375-E3375)*0.8*-1</f>
        <v>-66808</v>
      </c>
      <c r="G3375" s="9">
        <f>+F3375+D3375</f>
        <v>187012</v>
      </c>
      <c r="H3375" s="10">
        <v>4.3200000000000002E-2</v>
      </c>
      <c r="I3375" s="10">
        <v>3.8859999999999999E-2</v>
      </c>
      <c r="J3375" s="8">
        <f>+H3375*E3375</f>
        <v>7357.3920000000007</v>
      </c>
      <c r="K3375" s="8">
        <f>+G3375*I3375</f>
        <v>7267.2863200000002</v>
      </c>
      <c r="L3375" s="11">
        <f>+K3375-J3375</f>
        <v>-90.105680000000575</v>
      </c>
    </row>
    <row r="3376" spans="1:12" x14ac:dyDescent="0.25">
      <c r="A3376" s="6">
        <v>250</v>
      </c>
      <c r="B3376" s="6" t="s">
        <v>198</v>
      </c>
      <c r="C3376" s="6" t="str">
        <f>A3376&amp;B3376</f>
        <v>250ORANGEWOOD EAST</v>
      </c>
      <c r="D3376" s="7">
        <v>181300</v>
      </c>
      <c r="E3376" s="7">
        <v>96320</v>
      </c>
      <c r="F3376" s="8">
        <f>+(D3376-E3376)*0.8*-1</f>
        <v>-67984</v>
      </c>
      <c r="G3376" s="9">
        <f>+F3376+D3376</f>
        <v>113316</v>
      </c>
      <c r="H3376" s="10">
        <v>4.3200000000000002E-2</v>
      </c>
      <c r="I3376" s="10">
        <v>3.8859999999999999E-2</v>
      </c>
      <c r="J3376" s="8">
        <f>+H3376*E3376</f>
        <v>4161.0240000000003</v>
      </c>
      <c r="K3376" s="8">
        <f>+G3376*I3376</f>
        <v>4403.4597599999997</v>
      </c>
      <c r="L3376" s="11">
        <f>+K3376-J3376</f>
        <v>242.43575999999939</v>
      </c>
    </row>
    <row r="3377" spans="1:12" x14ac:dyDescent="0.25">
      <c r="A3377" s="6">
        <v>250</v>
      </c>
      <c r="B3377" s="6" t="s">
        <v>223</v>
      </c>
      <c r="C3377" s="6" t="str">
        <f>A3377&amp;B3377</f>
        <v>250SILVER HILL RD</v>
      </c>
      <c r="D3377" s="7">
        <v>310590</v>
      </c>
      <c r="E3377" s="7">
        <v>210770</v>
      </c>
      <c r="F3377" s="8">
        <f>+(D3377-E3377)*0.8*-1</f>
        <v>-79856</v>
      </c>
      <c r="G3377" s="9">
        <f>+F3377+D3377</f>
        <v>230734</v>
      </c>
      <c r="H3377" s="10">
        <v>4.3200000000000002E-2</v>
      </c>
      <c r="I3377" s="10">
        <v>3.8859999999999999E-2</v>
      </c>
      <c r="J3377" s="8">
        <f>+H3377*E3377</f>
        <v>9105.264000000001</v>
      </c>
      <c r="K3377" s="8">
        <f>+G3377*I3377</f>
        <v>8966.3232399999997</v>
      </c>
      <c r="L3377" s="11">
        <f>+K3377-J3377</f>
        <v>-138.94076000000132</v>
      </c>
    </row>
    <row r="3378" spans="1:12" x14ac:dyDescent="0.25">
      <c r="A3378" s="6">
        <v>251</v>
      </c>
      <c r="B3378" s="6" t="s">
        <v>197</v>
      </c>
      <c r="C3378" s="6" t="str">
        <f>A3378&amp;B3378</f>
        <v>251OLIVIA ST</v>
      </c>
      <c r="D3378" s="7">
        <v>298620</v>
      </c>
      <c r="E3378" s="7">
        <v>177100</v>
      </c>
      <c r="F3378" s="8">
        <f>+(D3378-E3378)*0.8*-1</f>
        <v>-97216</v>
      </c>
      <c r="G3378" s="9">
        <f>+F3378+D3378</f>
        <v>201404</v>
      </c>
      <c r="H3378" s="10">
        <v>4.3200000000000002E-2</v>
      </c>
      <c r="I3378" s="10">
        <v>3.8859999999999999E-2</v>
      </c>
      <c r="J3378" s="8">
        <f>+H3378*E3378</f>
        <v>7650.72</v>
      </c>
      <c r="K3378" s="8">
        <f>+G3378*I3378</f>
        <v>7826.55944</v>
      </c>
      <c r="L3378" s="11">
        <f>+K3378-J3378</f>
        <v>175.83943999999974</v>
      </c>
    </row>
    <row r="3379" spans="1:12" x14ac:dyDescent="0.25">
      <c r="A3379" s="12">
        <v>251</v>
      </c>
      <c r="B3379" s="12" t="s">
        <v>198</v>
      </c>
      <c r="C3379" s="6" t="str">
        <f>A3379&amp;B3379</f>
        <v>251ORANGEWOOD EAST</v>
      </c>
      <c r="D3379" s="13">
        <v>182910</v>
      </c>
      <c r="E3379" s="13">
        <v>98490</v>
      </c>
      <c r="F3379" s="8">
        <f>+(D3379-E3379)*0.8*-1</f>
        <v>-67536</v>
      </c>
      <c r="G3379" s="9">
        <f>+F3379+D3379</f>
        <v>115374</v>
      </c>
      <c r="H3379" s="10">
        <v>4.3200000000000002E-2</v>
      </c>
      <c r="I3379" s="10">
        <v>3.8859999999999999E-2</v>
      </c>
      <c r="J3379" s="8">
        <f>+H3379*E3379</f>
        <v>4254.768</v>
      </c>
      <c r="K3379" s="8">
        <f>+G3379*I3379</f>
        <v>4483.4336400000002</v>
      </c>
      <c r="L3379" s="11">
        <f>+K3379-J3379</f>
        <v>228.66564000000017</v>
      </c>
    </row>
    <row r="3380" spans="1:12" x14ac:dyDescent="0.25">
      <c r="A3380" s="6">
        <v>251</v>
      </c>
      <c r="B3380" s="6" t="s">
        <v>223</v>
      </c>
      <c r="C3380" s="6" t="str">
        <f>A3380&amp;B3380</f>
        <v>251SILVER HILL RD</v>
      </c>
      <c r="D3380" s="7">
        <v>367990</v>
      </c>
      <c r="E3380" s="7">
        <v>251580</v>
      </c>
      <c r="F3380" s="8">
        <f>+(D3380-E3380)*0.8*-1</f>
        <v>-93128</v>
      </c>
      <c r="G3380" s="9">
        <f>+F3380+D3380</f>
        <v>274862</v>
      </c>
      <c r="H3380" s="10">
        <v>4.3200000000000002E-2</v>
      </c>
      <c r="I3380" s="10">
        <v>3.8859999999999999E-2</v>
      </c>
      <c r="J3380" s="8">
        <f>+H3380*E3380</f>
        <v>10868.256000000001</v>
      </c>
      <c r="K3380" s="8">
        <f>+G3380*I3380</f>
        <v>10681.13732</v>
      </c>
      <c r="L3380" s="11">
        <f>+K3380-J3380</f>
        <v>-187.1186800000014</v>
      </c>
    </row>
    <row r="3381" spans="1:12" x14ac:dyDescent="0.25">
      <c r="A3381" s="12">
        <v>252</v>
      </c>
      <c r="B3381" s="12" t="s">
        <v>198</v>
      </c>
      <c r="C3381" s="6" t="str">
        <f>A3381&amp;B3381</f>
        <v>252ORANGEWOOD EAST</v>
      </c>
      <c r="D3381" s="13">
        <v>217140</v>
      </c>
      <c r="E3381" s="13">
        <v>131250</v>
      </c>
      <c r="F3381" s="8">
        <f>+(D3381-E3381)*0.8*-1</f>
        <v>-68712</v>
      </c>
      <c r="G3381" s="9">
        <f>+F3381+D3381</f>
        <v>148428</v>
      </c>
      <c r="H3381" s="10">
        <v>4.3200000000000002E-2</v>
      </c>
      <c r="I3381" s="10">
        <v>3.8859999999999999E-2</v>
      </c>
      <c r="J3381" s="8">
        <f>+H3381*E3381</f>
        <v>5670</v>
      </c>
      <c r="K3381" s="8">
        <f>+G3381*I3381</f>
        <v>5767.9120800000001</v>
      </c>
      <c r="L3381" s="11">
        <f>+K3381-J3381</f>
        <v>97.91208000000006</v>
      </c>
    </row>
    <row r="3382" spans="1:12" x14ac:dyDescent="0.25">
      <c r="A3382" s="6">
        <v>252</v>
      </c>
      <c r="B3382" s="6" t="s">
        <v>217</v>
      </c>
      <c r="C3382" s="6" t="str">
        <f>A3382&amp;B3382</f>
        <v>252SENTINEL HILL RD</v>
      </c>
      <c r="D3382" s="7">
        <v>189910</v>
      </c>
      <c r="E3382" s="7">
        <v>137270</v>
      </c>
      <c r="F3382" s="8">
        <f>+(D3382-E3382)*0.8*-1</f>
        <v>-42112</v>
      </c>
      <c r="G3382" s="9">
        <f>+F3382+D3382</f>
        <v>147798</v>
      </c>
      <c r="H3382" s="10">
        <v>4.3200000000000002E-2</v>
      </c>
      <c r="I3382" s="10">
        <v>3.8859999999999999E-2</v>
      </c>
      <c r="J3382" s="8">
        <f>+H3382*E3382</f>
        <v>5930.0640000000003</v>
      </c>
      <c r="K3382" s="8">
        <f>+G3382*I3382</f>
        <v>5743.4302799999996</v>
      </c>
      <c r="L3382" s="11">
        <f>+K3382-J3382</f>
        <v>-186.63372000000072</v>
      </c>
    </row>
    <row r="3383" spans="1:12" x14ac:dyDescent="0.25">
      <c r="A3383" s="6">
        <v>253</v>
      </c>
      <c r="B3383" s="6" t="s">
        <v>24</v>
      </c>
      <c r="C3383" s="6" t="str">
        <f>A3383&amp;B3383</f>
        <v>253CAROLINE ST</v>
      </c>
      <c r="D3383" s="7">
        <v>296940</v>
      </c>
      <c r="E3383" s="7">
        <v>152180</v>
      </c>
      <c r="F3383" s="8">
        <f>+(D3383-E3383)*0.8*-1</f>
        <v>-115808</v>
      </c>
      <c r="G3383" s="9">
        <f>+F3383+D3383</f>
        <v>181132</v>
      </c>
      <c r="H3383" s="10">
        <v>4.3200000000000002E-2</v>
      </c>
      <c r="I3383" s="10">
        <v>3.8859999999999999E-2</v>
      </c>
      <c r="J3383" s="8">
        <f>+H3383*E3383</f>
        <v>6574.1760000000004</v>
      </c>
      <c r="K3383" s="8">
        <f>+G3383*I3383</f>
        <v>7038.7895199999994</v>
      </c>
      <c r="L3383" s="11">
        <f>+K3383-J3383</f>
        <v>464.61351999999897</v>
      </c>
    </row>
    <row r="3384" spans="1:12" x14ac:dyDescent="0.25">
      <c r="A3384" s="6">
        <v>253</v>
      </c>
      <c r="B3384" s="6" t="s">
        <v>91</v>
      </c>
      <c r="C3384" s="6" t="str">
        <f>A3384&amp;B3384</f>
        <v>253HAWTHORNE AVE</v>
      </c>
      <c r="D3384" s="7">
        <v>159740</v>
      </c>
      <c r="E3384" s="7">
        <v>112000</v>
      </c>
      <c r="F3384" s="8">
        <f>+(D3384-E3384)*0.8*-1</f>
        <v>-38192</v>
      </c>
      <c r="G3384" s="9">
        <f>+F3384+D3384</f>
        <v>121548</v>
      </c>
      <c r="H3384" s="10">
        <v>4.3200000000000002E-2</v>
      </c>
      <c r="I3384" s="10">
        <v>3.8859999999999999E-2</v>
      </c>
      <c r="J3384" s="8">
        <f>+H3384*E3384</f>
        <v>4838.4000000000005</v>
      </c>
      <c r="K3384" s="8">
        <f>+G3384*I3384</f>
        <v>4723.3552799999998</v>
      </c>
      <c r="L3384" s="11">
        <f>+K3384-J3384</f>
        <v>-115.04472000000078</v>
      </c>
    </row>
    <row r="3385" spans="1:12" x14ac:dyDescent="0.25">
      <c r="A3385" s="12">
        <v>253</v>
      </c>
      <c r="B3385" s="12" t="s">
        <v>198</v>
      </c>
      <c r="C3385" s="6" t="str">
        <f>A3385&amp;B3385</f>
        <v>253ORANGEWOOD EAST</v>
      </c>
      <c r="D3385" s="13">
        <v>196910</v>
      </c>
      <c r="E3385" s="13">
        <v>119280</v>
      </c>
      <c r="F3385" s="8">
        <f>+(D3385-E3385)*0.8*-1</f>
        <v>-62104</v>
      </c>
      <c r="G3385" s="9">
        <f>+F3385+D3385</f>
        <v>134806</v>
      </c>
      <c r="H3385" s="10">
        <v>4.3200000000000002E-2</v>
      </c>
      <c r="I3385" s="10">
        <v>3.8859999999999999E-2</v>
      </c>
      <c r="J3385" s="8">
        <f>+H3385*E3385</f>
        <v>5152.8960000000006</v>
      </c>
      <c r="K3385" s="8">
        <f>+G3385*I3385</f>
        <v>5238.5611600000002</v>
      </c>
      <c r="L3385" s="11">
        <f>+K3385-J3385</f>
        <v>85.66515999999956</v>
      </c>
    </row>
    <row r="3386" spans="1:12" x14ac:dyDescent="0.25">
      <c r="A3386" s="6">
        <v>253</v>
      </c>
      <c r="B3386" s="6" t="s">
        <v>223</v>
      </c>
      <c r="C3386" s="6" t="str">
        <f>A3386&amp;B3386</f>
        <v>253SILVER HILL RD</v>
      </c>
      <c r="D3386" s="7">
        <v>338520</v>
      </c>
      <c r="E3386" s="7">
        <v>225960</v>
      </c>
      <c r="F3386" s="8">
        <f>+(D3386-E3386)*0.8*-1</f>
        <v>-90048</v>
      </c>
      <c r="G3386" s="9">
        <f>+F3386+D3386</f>
        <v>248472</v>
      </c>
      <c r="H3386" s="10">
        <v>4.3200000000000002E-2</v>
      </c>
      <c r="I3386" s="10">
        <v>3.8859999999999999E-2</v>
      </c>
      <c r="J3386" s="8">
        <f>+H3386*E3386</f>
        <v>9761.4719999999998</v>
      </c>
      <c r="K3386" s="8">
        <f>+G3386*I3386</f>
        <v>9655.6219199999996</v>
      </c>
      <c r="L3386" s="11">
        <f>+K3386-J3386</f>
        <v>-105.85008000000016</v>
      </c>
    </row>
    <row r="3387" spans="1:12" x14ac:dyDescent="0.25">
      <c r="A3387" s="6">
        <v>254</v>
      </c>
      <c r="B3387" s="6" t="s">
        <v>49</v>
      </c>
      <c r="C3387" s="6" t="str">
        <f>A3387&amp;B3387</f>
        <v>254DERBY AVE</v>
      </c>
      <c r="D3387" s="7">
        <v>173880</v>
      </c>
      <c r="E3387" s="7">
        <v>125370</v>
      </c>
      <c r="F3387" s="8">
        <f>+(D3387-E3387)*0.8*-1</f>
        <v>-38808</v>
      </c>
      <c r="G3387" s="9">
        <f>+F3387+D3387</f>
        <v>135072</v>
      </c>
      <c r="H3387" s="10">
        <v>4.3200000000000002E-2</v>
      </c>
      <c r="I3387" s="10">
        <v>3.8859999999999999E-2</v>
      </c>
      <c r="J3387" s="8">
        <f>+H3387*E3387</f>
        <v>5415.9840000000004</v>
      </c>
      <c r="K3387" s="8">
        <f>+G3387*I3387</f>
        <v>5248.8979199999994</v>
      </c>
      <c r="L3387" s="11">
        <f>+K3387-J3387</f>
        <v>-167.08608000000095</v>
      </c>
    </row>
    <row r="3388" spans="1:12" x14ac:dyDescent="0.25">
      <c r="A3388" s="6">
        <v>254</v>
      </c>
      <c r="B3388" s="6" t="s">
        <v>64</v>
      </c>
      <c r="C3388" s="6" t="str">
        <f>A3388&amp;B3388</f>
        <v>254ELIZABETH ST</v>
      </c>
      <c r="D3388" s="7">
        <v>336840</v>
      </c>
      <c r="E3388" s="7">
        <v>219520</v>
      </c>
      <c r="F3388" s="8">
        <f>+(D3388-E3388)*0.8*-1</f>
        <v>-93856</v>
      </c>
      <c r="G3388" s="9">
        <f>+F3388+D3388</f>
        <v>242984</v>
      </c>
      <c r="H3388" s="10">
        <v>4.3200000000000002E-2</v>
      </c>
      <c r="I3388" s="10">
        <v>3.8859999999999999E-2</v>
      </c>
      <c r="J3388" s="8">
        <f>+H3388*E3388</f>
        <v>9483.264000000001</v>
      </c>
      <c r="K3388" s="8">
        <f>+G3388*I3388</f>
        <v>9442.3582399999996</v>
      </c>
      <c r="L3388" s="11">
        <f>+K3388-J3388</f>
        <v>-40.905760000001465</v>
      </c>
    </row>
    <row r="3389" spans="1:12" x14ac:dyDescent="0.25">
      <c r="A3389" s="12">
        <v>254</v>
      </c>
      <c r="B3389" s="12" t="s">
        <v>198</v>
      </c>
      <c r="C3389" s="6" t="str">
        <f>A3389&amp;B3389</f>
        <v>254ORANGEWOOD EAST</v>
      </c>
      <c r="D3389" s="13">
        <v>190330</v>
      </c>
      <c r="E3389" s="13">
        <v>98910</v>
      </c>
      <c r="F3389" s="8">
        <f>+(D3389-E3389)*0.8*-1</f>
        <v>-73136</v>
      </c>
      <c r="G3389" s="9">
        <f>+F3389+D3389</f>
        <v>117194</v>
      </c>
      <c r="H3389" s="10">
        <v>4.3200000000000002E-2</v>
      </c>
      <c r="I3389" s="10">
        <v>3.8859999999999999E-2</v>
      </c>
      <c r="J3389" s="8">
        <f>+H3389*E3389</f>
        <v>4272.9120000000003</v>
      </c>
      <c r="K3389" s="8">
        <f>+G3389*I3389</f>
        <v>4554.1588400000001</v>
      </c>
      <c r="L3389" s="11">
        <f>+K3389-J3389</f>
        <v>281.24683999999979</v>
      </c>
    </row>
    <row r="3390" spans="1:12" x14ac:dyDescent="0.25">
      <c r="A3390" s="6">
        <v>255</v>
      </c>
      <c r="B3390" s="6" t="s">
        <v>48</v>
      </c>
      <c r="C3390" s="6" t="str">
        <f>A3390&amp;B3390</f>
        <v>255DAVID HUMPHREYS</v>
      </c>
      <c r="D3390" s="7">
        <v>253120</v>
      </c>
      <c r="E3390" s="7">
        <v>170100</v>
      </c>
      <c r="F3390" s="8">
        <f>+(D3390-E3390)*0.8*-1</f>
        <v>-66416</v>
      </c>
      <c r="G3390" s="9">
        <f>+F3390+D3390</f>
        <v>186704</v>
      </c>
      <c r="H3390" s="10">
        <v>4.3200000000000002E-2</v>
      </c>
      <c r="I3390" s="10">
        <v>3.8859999999999999E-2</v>
      </c>
      <c r="J3390" s="8">
        <f>+H3390*E3390</f>
        <v>7348.3200000000006</v>
      </c>
      <c r="K3390" s="8">
        <f>+G3390*I3390</f>
        <v>7255.3174399999998</v>
      </c>
      <c r="L3390" s="11">
        <f>+K3390-J3390</f>
        <v>-93.002560000000813</v>
      </c>
    </row>
    <row r="3391" spans="1:12" x14ac:dyDescent="0.25">
      <c r="A3391" s="6">
        <v>255</v>
      </c>
      <c r="B3391" s="6" t="s">
        <v>91</v>
      </c>
      <c r="C3391" s="6" t="str">
        <f>A3391&amp;B3391</f>
        <v>255HAWTHORNE AVE</v>
      </c>
      <c r="D3391" s="7">
        <v>203560</v>
      </c>
      <c r="E3391" s="7">
        <v>155750</v>
      </c>
      <c r="F3391" s="8">
        <f>+(D3391-E3391)*0.8*-1</f>
        <v>-38248</v>
      </c>
      <c r="G3391" s="9">
        <f>+F3391+D3391</f>
        <v>165312</v>
      </c>
      <c r="H3391" s="10">
        <v>4.3200000000000002E-2</v>
      </c>
      <c r="I3391" s="10">
        <v>3.8859999999999999E-2</v>
      </c>
      <c r="J3391" s="8">
        <f>+H3391*E3391</f>
        <v>6728.4000000000005</v>
      </c>
      <c r="K3391" s="8">
        <f>+G3391*I3391</f>
        <v>6424.0243199999995</v>
      </c>
      <c r="L3391" s="11">
        <f>+K3391-J3391</f>
        <v>-304.37568000000101</v>
      </c>
    </row>
    <row r="3392" spans="1:12" x14ac:dyDescent="0.25">
      <c r="A3392" s="6">
        <v>255</v>
      </c>
      <c r="B3392" s="6" t="s">
        <v>197</v>
      </c>
      <c r="C3392" s="6" t="str">
        <f>A3392&amp;B3392</f>
        <v>255OLIVIA ST</v>
      </c>
      <c r="D3392" s="7">
        <v>198100</v>
      </c>
      <c r="E3392" s="7">
        <v>146230</v>
      </c>
      <c r="F3392" s="8">
        <f>+(D3392-E3392)*0.8*-1</f>
        <v>-41496</v>
      </c>
      <c r="G3392" s="9">
        <f>+F3392+D3392</f>
        <v>156604</v>
      </c>
      <c r="H3392" s="10">
        <v>4.3200000000000002E-2</v>
      </c>
      <c r="I3392" s="10">
        <v>3.8859999999999999E-2</v>
      </c>
      <c r="J3392" s="8">
        <f>+H3392*E3392</f>
        <v>6317.1360000000004</v>
      </c>
      <c r="K3392" s="8">
        <f>+G3392*I3392</f>
        <v>6085.6314400000001</v>
      </c>
      <c r="L3392" s="11">
        <f>+K3392-J3392</f>
        <v>-231.50456000000031</v>
      </c>
    </row>
    <row r="3393" spans="1:12" x14ac:dyDescent="0.25">
      <c r="A3393" s="6">
        <v>255</v>
      </c>
      <c r="B3393" s="6" t="s">
        <v>198</v>
      </c>
      <c r="C3393" s="6" t="str">
        <f>A3393&amp;B3393</f>
        <v>255ORANGEWOOD EAST</v>
      </c>
      <c r="D3393" s="7">
        <v>208950</v>
      </c>
      <c r="E3393" s="7">
        <v>120120</v>
      </c>
      <c r="F3393" s="8">
        <f>+(D3393-E3393)*0.8*-1</f>
        <v>-71064</v>
      </c>
      <c r="G3393" s="9">
        <f>+F3393+D3393</f>
        <v>137886</v>
      </c>
      <c r="H3393" s="10">
        <v>4.3200000000000002E-2</v>
      </c>
      <c r="I3393" s="10">
        <v>3.8859999999999999E-2</v>
      </c>
      <c r="J3393" s="8">
        <f>+H3393*E3393</f>
        <v>5189.1840000000002</v>
      </c>
      <c r="K3393" s="8">
        <f>+G3393*I3393</f>
        <v>5358.2499600000001</v>
      </c>
      <c r="L3393" s="11">
        <f>+K3393-J3393</f>
        <v>169.0659599999999</v>
      </c>
    </row>
    <row r="3394" spans="1:12" x14ac:dyDescent="0.25">
      <c r="A3394" s="6">
        <v>255</v>
      </c>
      <c r="B3394" s="6" t="s">
        <v>223</v>
      </c>
      <c r="C3394" s="6" t="str">
        <f>A3394&amp;B3394</f>
        <v>255SILVER HILL RD</v>
      </c>
      <c r="D3394" s="7">
        <v>365680</v>
      </c>
      <c r="E3394" s="7">
        <v>236390</v>
      </c>
      <c r="F3394" s="8">
        <f>+(D3394-E3394)*0.8*-1</f>
        <v>-103432</v>
      </c>
      <c r="G3394" s="9">
        <f>+F3394+D3394</f>
        <v>262248</v>
      </c>
      <c r="H3394" s="10">
        <v>4.3200000000000002E-2</v>
      </c>
      <c r="I3394" s="10">
        <v>3.8859999999999999E-2</v>
      </c>
      <c r="J3394" s="8">
        <f>+H3394*E3394</f>
        <v>10212.048000000001</v>
      </c>
      <c r="K3394" s="8">
        <f>+G3394*I3394</f>
        <v>10190.957280000001</v>
      </c>
      <c r="L3394" s="11">
        <f>+K3394-J3394</f>
        <v>-21.090720000000147</v>
      </c>
    </row>
    <row r="3395" spans="1:12" x14ac:dyDescent="0.25">
      <c r="A3395" s="6">
        <v>256</v>
      </c>
      <c r="B3395" s="6" t="s">
        <v>49</v>
      </c>
      <c r="C3395" s="6" t="str">
        <f>A3395&amp;B3395</f>
        <v>256DERBY AVE</v>
      </c>
      <c r="D3395" s="7">
        <v>118720</v>
      </c>
      <c r="E3395" s="7">
        <v>90090</v>
      </c>
      <c r="F3395" s="8">
        <f>+(D3395-E3395)*0.8*-1</f>
        <v>-22904</v>
      </c>
      <c r="G3395" s="9">
        <f>+F3395+D3395</f>
        <v>95816</v>
      </c>
      <c r="H3395" s="10">
        <v>4.3200000000000002E-2</v>
      </c>
      <c r="I3395" s="10">
        <v>3.8859999999999999E-2</v>
      </c>
      <c r="J3395" s="8">
        <f>+H3395*E3395</f>
        <v>3891.8880000000004</v>
      </c>
      <c r="K3395" s="8">
        <f>+G3395*I3395</f>
        <v>3723.40976</v>
      </c>
      <c r="L3395" s="11">
        <f>+K3395-J3395</f>
        <v>-168.47824000000037</v>
      </c>
    </row>
    <row r="3396" spans="1:12" x14ac:dyDescent="0.25">
      <c r="A3396" s="6">
        <v>256</v>
      </c>
      <c r="B3396" s="6" t="s">
        <v>91</v>
      </c>
      <c r="C3396" s="6" t="str">
        <f>A3396&amp;B3396</f>
        <v>256HAWTHORNE AVE</v>
      </c>
      <c r="D3396" s="7">
        <v>280840</v>
      </c>
      <c r="E3396" s="7">
        <v>178430</v>
      </c>
      <c r="F3396" s="8">
        <f>+(D3396-E3396)*0.8*-1</f>
        <v>-81928</v>
      </c>
      <c r="G3396" s="9">
        <f>+F3396+D3396</f>
        <v>198912</v>
      </c>
      <c r="H3396" s="10">
        <v>4.3200000000000002E-2</v>
      </c>
      <c r="I3396" s="10">
        <v>3.8859999999999999E-2</v>
      </c>
      <c r="J3396" s="8">
        <f>+H3396*E3396</f>
        <v>7708.1760000000004</v>
      </c>
      <c r="K3396" s="8">
        <f>+G3396*I3396</f>
        <v>7729.7203199999994</v>
      </c>
      <c r="L3396" s="11">
        <f>+K3396-J3396</f>
        <v>21.544319999999061</v>
      </c>
    </row>
    <row r="3397" spans="1:12" x14ac:dyDescent="0.25">
      <c r="A3397" s="6">
        <v>256</v>
      </c>
      <c r="B3397" s="6" t="s">
        <v>198</v>
      </c>
      <c r="C3397" s="6" t="str">
        <f>A3397&amp;B3397</f>
        <v>256ORANGEWOOD EAST</v>
      </c>
      <c r="D3397" s="7">
        <v>193970</v>
      </c>
      <c r="E3397" s="7">
        <v>102970</v>
      </c>
      <c r="F3397" s="8">
        <f>+(D3397-E3397)*0.8*-1</f>
        <v>-72800</v>
      </c>
      <c r="G3397" s="9">
        <f>+F3397+D3397</f>
        <v>121170</v>
      </c>
      <c r="H3397" s="10">
        <v>4.3200000000000002E-2</v>
      </c>
      <c r="I3397" s="10">
        <v>3.8859999999999999E-2</v>
      </c>
      <c r="J3397" s="8">
        <f>+H3397*E3397</f>
        <v>4448.3040000000001</v>
      </c>
      <c r="K3397" s="8">
        <f>+G3397*I3397</f>
        <v>4708.6661999999997</v>
      </c>
      <c r="L3397" s="11">
        <f>+K3397-J3397</f>
        <v>260.36219999999958</v>
      </c>
    </row>
    <row r="3398" spans="1:12" x14ac:dyDescent="0.25">
      <c r="A3398" s="6">
        <v>256</v>
      </c>
      <c r="B3398" s="6" t="s">
        <v>223</v>
      </c>
      <c r="C3398" s="6" t="str">
        <f>A3398&amp;B3398</f>
        <v>256SILVER HILL RD</v>
      </c>
      <c r="D3398" s="7">
        <v>230650</v>
      </c>
      <c r="E3398" s="7">
        <v>175840</v>
      </c>
      <c r="F3398" s="8">
        <f>+(D3398-E3398)*0.8*-1</f>
        <v>-43848</v>
      </c>
      <c r="G3398" s="9">
        <f>+F3398+D3398</f>
        <v>186802</v>
      </c>
      <c r="H3398" s="10">
        <v>4.3200000000000002E-2</v>
      </c>
      <c r="I3398" s="10">
        <v>3.8859999999999999E-2</v>
      </c>
      <c r="J3398" s="8">
        <f>+H3398*E3398</f>
        <v>7596.2880000000005</v>
      </c>
      <c r="K3398" s="8">
        <f>+G3398*I3398</f>
        <v>7259.12572</v>
      </c>
      <c r="L3398" s="11">
        <f>+K3398-J3398</f>
        <v>-337.16228000000046</v>
      </c>
    </row>
    <row r="3399" spans="1:12" x14ac:dyDescent="0.25">
      <c r="A3399" s="6">
        <v>257</v>
      </c>
      <c r="B3399" s="6" t="s">
        <v>24</v>
      </c>
      <c r="C3399" s="6" t="str">
        <f>A3399&amp;B3399</f>
        <v>257CAROLINE ST</v>
      </c>
      <c r="D3399" s="7">
        <v>291130</v>
      </c>
      <c r="E3399" s="7">
        <v>132160</v>
      </c>
      <c r="F3399" s="8">
        <f>+(D3399-E3399)*0.8*-1</f>
        <v>-127176</v>
      </c>
      <c r="G3399" s="9">
        <f>+F3399+D3399</f>
        <v>163954</v>
      </c>
      <c r="H3399" s="10">
        <v>4.3200000000000002E-2</v>
      </c>
      <c r="I3399" s="10">
        <v>3.8859999999999999E-2</v>
      </c>
      <c r="J3399" s="8">
        <f>+H3399*E3399</f>
        <v>5709.3119999999999</v>
      </c>
      <c r="K3399" s="8">
        <f>+G3399*I3399</f>
        <v>6371.2524400000002</v>
      </c>
      <c r="L3399" s="11">
        <f>+K3399-J3399</f>
        <v>661.94044000000031</v>
      </c>
    </row>
    <row r="3400" spans="1:12" x14ac:dyDescent="0.25">
      <c r="A3400" s="6">
        <v>257</v>
      </c>
      <c r="B3400" s="6" t="s">
        <v>180</v>
      </c>
      <c r="C3400" s="6" t="str">
        <f>A3400&amp;B3400</f>
        <v>257MARSHALL LANE</v>
      </c>
      <c r="D3400" s="7">
        <v>286230</v>
      </c>
      <c r="E3400" s="7">
        <v>168840</v>
      </c>
      <c r="F3400" s="8">
        <f>+(D3400-E3400)*0.8*-1</f>
        <v>-93912</v>
      </c>
      <c r="G3400" s="9">
        <f>+F3400+D3400</f>
        <v>192318</v>
      </c>
      <c r="H3400" s="10">
        <v>4.3200000000000002E-2</v>
      </c>
      <c r="I3400" s="10">
        <v>3.8859999999999999E-2</v>
      </c>
      <c r="J3400" s="8">
        <f>+H3400*E3400</f>
        <v>7293.8880000000008</v>
      </c>
      <c r="K3400" s="8">
        <f>+G3400*I3400</f>
        <v>7473.4774799999996</v>
      </c>
      <c r="L3400" s="11">
        <f>+K3400-J3400</f>
        <v>179.58947999999873</v>
      </c>
    </row>
    <row r="3401" spans="1:12" x14ac:dyDescent="0.25">
      <c r="A3401" s="6">
        <v>257</v>
      </c>
      <c r="B3401" s="6" t="s">
        <v>198</v>
      </c>
      <c r="C3401" s="6" t="str">
        <f>A3401&amp;B3401</f>
        <v>257ORANGEWOOD EAST</v>
      </c>
      <c r="D3401" s="7">
        <v>208950</v>
      </c>
      <c r="E3401" s="7">
        <v>120120</v>
      </c>
      <c r="F3401" s="8">
        <f>+(D3401-E3401)*0.8*-1</f>
        <v>-71064</v>
      </c>
      <c r="G3401" s="9">
        <f>+F3401+D3401</f>
        <v>137886</v>
      </c>
      <c r="H3401" s="10">
        <v>4.3200000000000002E-2</v>
      </c>
      <c r="I3401" s="10">
        <v>3.8859999999999999E-2</v>
      </c>
      <c r="J3401" s="8">
        <f>+H3401*E3401</f>
        <v>5189.1840000000002</v>
      </c>
      <c r="K3401" s="8">
        <f>+G3401*I3401</f>
        <v>5358.2499600000001</v>
      </c>
      <c r="L3401" s="11">
        <f>+K3401-J3401</f>
        <v>169.0659599999999</v>
      </c>
    </row>
    <row r="3402" spans="1:12" x14ac:dyDescent="0.25">
      <c r="A3402" s="6">
        <v>257</v>
      </c>
      <c r="B3402" s="6" t="s">
        <v>217</v>
      </c>
      <c r="C3402" s="6" t="str">
        <f>A3402&amp;B3402</f>
        <v>257SENTINEL HILL RD</v>
      </c>
      <c r="D3402" s="7">
        <v>212870</v>
      </c>
      <c r="E3402" s="7">
        <v>131250</v>
      </c>
      <c r="F3402" s="8">
        <f>+(D3402-E3402)*0.8*-1</f>
        <v>-65296</v>
      </c>
      <c r="G3402" s="9">
        <f>+F3402+D3402</f>
        <v>147574</v>
      </c>
      <c r="H3402" s="10">
        <v>4.3200000000000002E-2</v>
      </c>
      <c r="I3402" s="10">
        <v>3.8859999999999999E-2</v>
      </c>
      <c r="J3402" s="8">
        <f>+H3402*E3402</f>
        <v>5670</v>
      </c>
      <c r="K3402" s="8">
        <f>+G3402*I3402</f>
        <v>5734.7256399999997</v>
      </c>
      <c r="L3402" s="11">
        <f>+K3402-J3402</f>
        <v>64.725639999999657</v>
      </c>
    </row>
    <row r="3403" spans="1:12" x14ac:dyDescent="0.25">
      <c r="A3403" s="6">
        <v>258</v>
      </c>
      <c r="B3403" s="6" t="s">
        <v>115</v>
      </c>
      <c r="C3403" s="6" t="str">
        <f>A3403&amp;B3403</f>
        <v>258LAUREL PLACE</v>
      </c>
      <c r="D3403" s="7">
        <v>328440</v>
      </c>
      <c r="E3403" s="7">
        <v>163380</v>
      </c>
      <c r="F3403" s="8">
        <f>+(D3403-E3403)*0.8*-1</f>
        <v>-132048</v>
      </c>
      <c r="G3403" s="9">
        <f>+F3403+D3403</f>
        <v>196392</v>
      </c>
      <c r="H3403" s="10">
        <v>4.3200000000000002E-2</v>
      </c>
      <c r="I3403" s="10">
        <v>3.8859999999999999E-2</v>
      </c>
      <c r="J3403" s="8">
        <f>+H3403*E3403</f>
        <v>7058.0160000000005</v>
      </c>
      <c r="K3403" s="8">
        <f>+G3403*I3403</f>
        <v>7631.7931199999994</v>
      </c>
      <c r="L3403" s="11">
        <f>+K3403-J3403</f>
        <v>573.77711999999883</v>
      </c>
    </row>
    <row r="3404" spans="1:12" x14ac:dyDescent="0.25">
      <c r="A3404" s="6">
        <v>258</v>
      </c>
      <c r="B3404" s="6" t="s">
        <v>197</v>
      </c>
      <c r="C3404" s="6" t="str">
        <f>A3404&amp;B3404</f>
        <v>258OLIVIA ST</v>
      </c>
      <c r="D3404" s="7">
        <v>228830</v>
      </c>
      <c r="E3404" s="7">
        <v>149940</v>
      </c>
      <c r="F3404" s="8">
        <f>+(D3404-E3404)*0.8*-1</f>
        <v>-63112</v>
      </c>
      <c r="G3404" s="9">
        <f>+F3404+D3404</f>
        <v>165718</v>
      </c>
      <c r="H3404" s="10">
        <v>4.3200000000000002E-2</v>
      </c>
      <c r="I3404" s="10">
        <v>3.8859999999999999E-2</v>
      </c>
      <c r="J3404" s="8">
        <f>+H3404*E3404</f>
        <v>6477.4080000000004</v>
      </c>
      <c r="K3404" s="8">
        <f>+G3404*I3404</f>
        <v>6439.8014800000001</v>
      </c>
      <c r="L3404" s="11">
        <f>+K3404-J3404</f>
        <v>-37.606520000000273</v>
      </c>
    </row>
    <row r="3405" spans="1:12" x14ac:dyDescent="0.25">
      <c r="A3405" s="6">
        <v>258</v>
      </c>
      <c r="B3405" s="6" t="s">
        <v>198</v>
      </c>
      <c r="C3405" s="6" t="str">
        <f>A3405&amp;B3405</f>
        <v>258ORANGEWOOD EAST</v>
      </c>
      <c r="D3405" s="7">
        <v>196560</v>
      </c>
      <c r="E3405" s="7">
        <v>119000</v>
      </c>
      <c r="F3405" s="8">
        <f>+(D3405-E3405)*0.8*-1</f>
        <v>-62048</v>
      </c>
      <c r="G3405" s="9">
        <f>+F3405+D3405</f>
        <v>134512</v>
      </c>
      <c r="H3405" s="10">
        <v>4.3200000000000002E-2</v>
      </c>
      <c r="I3405" s="10">
        <v>3.8859999999999999E-2</v>
      </c>
      <c r="J3405" s="8">
        <f>+H3405*E3405</f>
        <v>5140.8</v>
      </c>
      <c r="K3405" s="8">
        <f>+G3405*I3405</f>
        <v>5227.1363199999996</v>
      </c>
      <c r="L3405" s="11">
        <f>+K3405-J3405</f>
        <v>86.336319999999432</v>
      </c>
    </row>
    <row r="3406" spans="1:12" x14ac:dyDescent="0.25">
      <c r="A3406" s="6">
        <v>258</v>
      </c>
      <c r="B3406" s="6" t="s">
        <v>217</v>
      </c>
      <c r="C3406" s="6" t="str">
        <f>A3406&amp;B3406</f>
        <v>258SENTINEL HILL RD</v>
      </c>
      <c r="D3406" s="7">
        <v>265650</v>
      </c>
      <c r="E3406" s="7">
        <v>185920</v>
      </c>
      <c r="F3406" s="8">
        <f>+(D3406-E3406)*0.8*-1</f>
        <v>-63784</v>
      </c>
      <c r="G3406" s="9">
        <f>+F3406+D3406</f>
        <v>201866</v>
      </c>
      <c r="H3406" s="10">
        <v>4.3200000000000002E-2</v>
      </c>
      <c r="I3406" s="10">
        <v>3.8859999999999999E-2</v>
      </c>
      <c r="J3406" s="8">
        <f>+H3406*E3406</f>
        <v>8031.7440000000006</v>
      </c>
      <c r="K3406" s="8">
        <f>+G3406*I3406</f>
        <v>7844.5127599999996</v>
      </c>
      <c r="L3406" s="11">
        <f>+K3406-J3406</f>
        <v>-187.23124000000098</v>
      </c>
    </row>
    <row r="3407" spans="1:12" x14ac:dyDescent="0.25">
      <c r="A3407" s="6">
        <v>259</v>
      </c>
      <c r="B3407" s="6" t="s">
        <v>198</v>
      </c>
      <c r="C3407" s="6" t="str">
        <f>A3407&amp;B3407</f>
        <v>259ORANGEWOOD EAST</v>
      </c>
      <c r="D3407" s="7">
        <v>192920</v>
      </c>
      <c r="E3407" s="7">
        <v>101920</v>
      </c>
      <c r="F3407" s="8">
        <f>+(D3407-E3407)*0.8*-1</f>
        <v>-72800</v>
      </c>
      <c r="G3407" s="9">
        <f>+F3407+D3407</f>
        <v>120120</v>
      </c>
      <c r="H3407" s="10">
        <v>4.3200000000000002E-2</v>
      </c>
      <c r="I3407" s="10">
        <v>3.8859999999999999E-2</v>
      </c>
      <c r="J3407" s="8">
        <f>+H3407*E3407</f>
        <v>4402.9440000000004</v>
      </c>
      <c r="K3407" s="8">
        <f>+G3407*I3407</f>
        <v>4667.8631999999998</v>
      </c>
      <c r="L3407" s="11">
        <f>+K3407-J3407</f>
        <v>264.91919999999936</v>
      </c>
    </row>
    <row r="3408" spans="1:12" x14ac:dyDescent="0.25">
      <c r="A3408" s="6">
        <v>260</v>
      </c>
      <c r="B3408" s="6" t="s">
        <v>91</v>
      </c>
      <c r="C3408" s="6" t="str">
        <f>A3408&amp;B3408</f>
        <v>260HAWTHORNE AVE</v>
      </c>
      <c r="D3408" s="7">
        <v>201670</v>
      </c>
      <c r="E3408" s="7">
        <v>161980</v>
      </c>
      <c r="F3408" s="8">
        <f>+(D3408-E3408)*0.8*-1</f>
        <v>-31752</v>
      </c>
      <c r="G3408" s="9">
        <f>+F3408+D3408</f>
        <v>169918</v>
      </c>
      <c r="H3408" s="10">
        <v>4.3200000000000002E-2</v>
      </c>
      <c r="I3408" s="10">
        <v>3.8859999999999999E-2</v>
      </c>
      <c r="J3408" s="8">
        <f>+H3408*E3408</f>
        <v>6997.5360000000001</v>
      </c>
      <c r="K3408" s="8">
        <f>+G3408*I3408</f>
        <v>6603.0134799999996</v>
      </c>
      <c r="L3408" s="11">
        <f>+K3408-J3408</f>
        <v>-394.52252000000044</v>
      </c>
    </row>
    <row r="3409" spans="1:12" x14ac:dyDescent="0.25">
      <c r="A3409" s="6">
        <v>260</v>
      </c>
      <c r="B3409" s="6" t="s">
        <v>180</v>
      </c>
      <c r="C3409" s="6" t="str">
        <f>A3409&amp;B3409</f>
        <v>260MARSHALL LANE</v>
      </c>
      <c r="D3409" s="7">
        <v>244300</v>
      </c>
      <c r="E3409" s="7">
        <v>162820</v>
      </c>
      <c r="F3409" s="8">
        <f>+(D3409-E3409)*0.8*-1</f>
        <v>-65184</v>
      </c>
      <c r="G3409" s="9">
        <f>+F3409+D3409</f>
        <v>179116</v>
      </c>
      <c r="H3409" s="10">
        <v>4.3200000000000002E-2</v>
      </c>
      <c r="I3409" s="10">
        <v>3.8859999999999999E-2</v>
      </c>
      <c r="J3409" s="8">
        <f>+H3409*E3409</f>
        <v>7033.8240000000005</v>
      </c>
      <c r="K3409" s="8">
        <f>+G3409*I3409</f>
        <v>6960.44776</v>
      </c>
      <c r="L3409" s="11">
        <f>+K3409-J3409</f>
        <v>-73.376240000000507</v>
      </c>
    </row>
    <row r="3410" spans="1:12" x14ac:dyDescent="0.25">
      <c r="A3410" s="6">
        <v>260</v>
      </c>
      <c r="B3410" s="6" t="s">
        <v>198</v>
      </c>
      <c r="C3410" s="6" t="str">
        <f>A3410&amp;B3410</f>
        <v>260ORANGEWOOD EAST</v>
      </c>
      <c r="D3410" s="7">
        <v>202370</v>
      </c>
      <c r="E3410" s="7">
        <v>116760</v>
      </c>
      <c r="F3410" s="8">
        <f>+(D3410-E3410)*0.8*-1</f>
        <v>-68488</v>
      </c>
      <c r="G3410" s="9">
        <f>+F3410+D3410</f>
        <v>133882</v>
      </c>
      <c r="H3410" s="10">
        <v>4.3200000000000002E-2</v>
      </c>
      <c r="I3410" s="10">
        <v>3.8859999999999999E-2</v>
      </c>
      <c r="J3410" s="8">
        <f>+H3410*E3410</f>
        <v>5044.0320000000002</v>
      </c>
      <c r="K3410" s="8">
        <f>+G3410*I3410</f>
        <v>5202.65452</v>
      </c>
      <c r="L3410" s="11">
        <f>+K3410-J3410</f>
        <v>158.62251999999989</v>
      </c>
    </row>
    <row r="3411" spans="1:12" x14ac:dyDescent="0.25">
      <c r="A3411" s="6">
        <v>261</v>
      </c>
      <c r="B3411" s="6" t="s">
        <v>180</v>
      </c>
      <c r="C3411" s="6" t="str">
        <f>A3411&amp;B3411</f>
        <v>261MARSHALL LANE</v>
      </c>
      <c r="D3411" s="7">
        <v>305900</v>
      </c>
      <c r="E3411" s="7">
        <v>187530</v>
      </c>
      <c r="F3411" s="8">
        <f>+(D3411-E3411)*0.8*-1</f>
        <v>-94696</v>
      </c>
      <c r="G3411" s="9">
        <f>+F3411+D3411</f>
        <v>211204</v>
      </c>
      <c r="H3411" s="10">
        <v>4.3200000000000002E-2</v>
      </c>
      <c r="I3411" s="10">
        <v>3.8859999999999999E-2</v>
      </c>
      <c r="J3411" s="8">
        <f>+H3411*E3411</f>
        <v>8101.2960000000003</v>
      </c>
      <c r="K3411" s="8">
        <f>+G3411*I3411</f>
        <v>8207.3874400000004</v>
      </c>
      <c r="L3411" s="11">
        <f>+K3411-J3411</f>
        <v>106.09144000000015</v>
      </c>
    </row>
    <row r="3412" spans="1:12" x14ac:dyDescent="0.25">
      <c r="A3412" s="12">
        <v>261</v>
      </c>
      <c r="B3412" s="12" t="s">
        <v>190</v>
      </c>
      <c r="C3412" s="6" t="str">
        <f>A3412&amp;B3412</f>
        <v>261NEW HAVEN AVE</v>
      </c>
      <c r="D3412" s="13">
        <v>383110</v>
      </c>
      <c r="E3412" s="13">
        <v>244860</v>
      </c>
      <c r="F3412" s="8">
        <f>+(D3412-E3412)*0.8*-1</f>
        <v>-110600</v>
      </c>
      <c r="G3412" s="9">
        <f>+F3412+D3412</f>
        <v>272510</v>
      </c>
      <c r="H3412" s="10">
        <v>4.3200000000000002E-2</v>
      </c>
      <c r="I3412" s="10">
        <v>3.8859999999999999E-2</v>
      </c>
      <c r="J3412" s="8">
        <f>+H3412*E3412</f>
        <v>10577.952000000001</v>
      </c>
      <c r="K3412" s="8">
        <f>+G3412*I3412</f>
        <v>10589.738599999999</v>
      </c>
      <c r="L3412" s="11">
        <f>+K3412-J3412</f>
        <v>11.786599999997634</v>
      </c>
    </row>
    <row r="3413" spans="1:12" x14ac:dyDescent="0.25">
      <c r="A3413" s="6">
        <v>261</v>
      </c>
      <c r="B3413" s="6" t="s">
        <v>197</v>
      </c>
      <c r="C3413" s="6" t="str">
        <f>A3413&amp;B3413</f>
        <v>261OLIVIA ST</v>
      </c>
      <c r="D3413" s="7">
        <v>240870</v>
      </c>
      <c r="E3413" s="7">
        <v>143220</v>
      </c>
      <c r="F3413" s="8">
        <f>+(D3413-E3413)*0.8*-1</f>
        <v>-78120</v>
      </c>
      <c r="G3413" s="9">
        <f>+F3413+D3413</f>
        <v>162750</v>
      </c>
      <c r="H3413" s="10">
        <v>4.3200000000000002E-2</v>
      </c>
      <c r="I3413" s="10">
        <v>3.8859999999999999E-2</v>
      </c>
      <c r="J3413" s="8">
        <f>+H3413*E3413</f>
        <v>6187.1040000000003</v>
      </c>
      <c r="K3413" s="8">
        <f>+G3413*I3413</f>
        <v>6324.4650000000001</v>
      </c>
      <c r="L3413" s="11">
        <f>+K3413-J3413</f>
        <v>137.36099999999988</v>
      </c>
    </row>
    <row r="3414" spans="1:12" x14ac:dyDescent="0.25">
      <c r="A3414" s="6">
        <v>261</v>
      </c>
      <c r="B3414" s="6" t="s">
        <v>198</v>
      </c>
      <c r="C3414" s="6" t="str">
        <f>A3414&amp;B3414</f>
        <v>261ORANGEWOOD EAST</v>
      </c>
      <c r="D3414" s="7">
        <v>181300</v>
      </c>
      <c r="E3414" s="7">
        <v>96320</v>
      </c>
      <c r="F3414" s="8">
        <f>+(D3414-E3414)*0.8*-1</f>
        <v>-67984</v>
      </c>
      <c r="G3414" s="9">
        <f>+F3414+D3414</f>
        <v>113316</v>
      </c>
      <c r="H3414" s="10">
        <v>4.3200000000000002E-2</v>
      </c>
      <c r="I3414" s="10">
        <v>3.8859999999999999E-2</v>
      </c>
      <c r="J3414" s="8">
        <f>+H3414*E3414</f>
        <v>4161.0240000000003</v>
      </c>
      <c r="K3414" s="8">
        <f>+G3414*I3414</f>
        <v>4403.4597599999997</v>
      </c>
      <c r="L3414" s="11">
        <f>+K3414-J3414</f>
        <v>242.43575999999939</v>
      </c>
    </row>
    <row r="3415" spans="1:12" x14ac:dyDescent="0.25">
      <c r="A3415" s="6">
        <v>261</v>
      </c>
      <c r="B3415" s="6" t="s">
        <v>223</v>
      </c>
      <c r="C3415" s="6" t="str">
        <f>A3415&amp;B3415</f>
        <v>261SILVER HILL RD</v>
      </c>
      <c r="D3415" s="7">
        <v>322000</v>
      </c>
      <c r="E3415" s="7">
        <v>204470</v>
      </c>
      <c r="F3415" s="8">
        <f>+(D3415-E3415)*0.8*-1</f>
        <v>-94024</v>
      </c>
      <c r="G3415" s="9">
        <f>+F3415+D3415</f>
        <v>227976</v>
      </c>
      <c r="H3415" s="10">
        <v>4.3200000000000002E-2</v>
      </c>
      <c r="I3415" s="10">
        <v>3.8859999999999999E-2</v>
      </c>
      <c r="J3415" s="8">
        <f>+H3415*E3415</f>
        <v>8833.1040000000012</v>
      </c>
      <c r="K3415" s="8">
        <f>+G3415*I3415</f>
        <v>8859.147359999999</v>
      </c>
      <c r="L3415" s="11">
        <f>+K3415-J3415</f>
        <v>26.043359999997847</v>
      </c>
    </row>
    <row r="3416" spans="1:12" x14ac:dyDescent="0.25">
      <c r="A3416" s="6">
        <v>262</v>
      </c>
      <c r="B3416" s="6" t="s">
        <v>64</v>
      </c>
      <c r="C3416" s="6" t="str">
        <f>A3416&amp;B3416</f>
        <v>262ELIZABETH ST</v>
      </c>
      <c r="D3416" s="7">
        <v>267260</v>
      </c>
      <c r="E3416" s="7">
        <v>124810</v>
      </c>
      <c r="F3416" s="8">
        <f>+(D3416-E3416)*0.8*-1</f>
        <v>-113960</v>
      </c>
      <c r="G3416" s="9">
        <f>+F3416+D3416</f>
        <v>153300</v>
      </c>
      <c r="H3416" s="10">
        <v>4.3200000000000002E-2</v>
      </c>
      <c r="I3416" s="10">
        <v>3.8859999999999999E-2</v>
      </c>
      <c r="J3416" s="8">
        <f>+H3416*E3416</f>
        <v>5391.7920000000004</v>
      </c>
      <c r="K3416" s="8">
        <f>+G3416*I3416</f>
        <v>5957.2379999999994</v>
      </c>
      <c r="L3416" s="11">
        <f>+K3416-J3416</f>
        <v>565.445999999999</v>
      </c>
    </row>
    <row r="3417" spans="1:12" x14ac:dyDescent="0.25">
      <c r="A3417" s="6">
        <v>262</v>
      </c>
      <c r="B3417" s="6" t="s">
        <v>190</v>
      </c>
      <c r="C3417" s="6" t="str">
        <f>A3417&amp;B3417</f>
        <v>262NEW HAVEN AVE</v>
      </c>
      <c r="D3417" s="7">
        <v>339360</v>
      </c>
      <c r="E3417" s="7">
        <v>211330</v>
      </c>
      <c r="F3417" s="8">
        <f>+(D3417-E3417)*0.8*-1</f>
        <v>-102424</v>
      </c>
      <c r="G3417" s="9">
        <f>+F3417+D3417</f>
        <v>236936</v>
      </c>
      <c r="H3417" s="10">
        <v>4.3200000000000002E-2</v>
      </c>
      <c r="I3417" s="10">
        <v>3.8859999999999999E-2</v>
      </c>
      <c r="J3417" s="8">
        <f>+H3417*E3417</f>
        <v>9129.4560000000001</v>
      </c>
      <c r="K3417" s="8">
        <f>+G3417*I3417</f>
        <v>9207.3329599999997</v>
      </c>
      <c r="L3417" s="11">
        <f>+K3417-J3417</f>
        <v>77.876959999999599</v>
      </c>
    </row>
    <row r="3418" spans="1:12" x14ac:dyDescent="0.25">
      <c r="A3418" s="6">
        <v>262</v>
      </c>
      <c r="B3418" s="6" t="s">
        <v>197</v>
      </c>
      <c r="C3418" s="6" t="str">
        <f>A3418&amp;B3418</f>
        <v>262OLIVIA ST</v>
      </c>
      <c r="D3418" s="7">
        <v>190540</v>
      </c>
      <c r="E3418" s="7">
        <v>160930</v>
      </c>
      <c r="F3418" s="8">
        <f>+(D3418-E3418)*0.8*-1</f>
        <v>-23688</v>
      </c>
      <c r="G3418" s="9">
        <f>+F3418+D3418</f>
        <v>166852</v>
      </c>
      <c r="H3418" s="10">
        <v>4.3200000000000002E-2</v>
      </c>
      <c r="I3418" s="10">
        <v>3.8859999999999999E-2</v>
      </c>
      <c r="J3418" s="8">
        <f>+H3418*E3418</f>
        <v>6952.1760000000004</v>
      </c>
      <c r="K3418" s="8">
        <f>+G3418*I3418</f>
        <v>6483.8687199999995</v>
      </c>
      <c r="L3418" s="11">
        <f>+K3418-J3418</f>
        <v>-468.3072800000009</v>
      </c>
    </row>
    <row r="3419" spans="1:12" x14ac:dyDescent="0.25">
      <c r="A3419" s="6">
        <v>262</v>
      </c>
      <c r="B3419" s="6" t="s">
        <v>198</v>
      </c>
      <c r="C3419" s="6" t="str">
        <f>A3419&amp;B3419</f>
        <v>262ORANGEWOOD EAST</v>
      </c>
      <c r="D3419" s="7">
        <v>181510</v>
      </c>
      <c r="E3419" s="7">
        <v>96600</v>
      </c>
      <c r="F3419" s="8">
        <f>+(D3419-E3419)*0.8*-1</f>
        <v>-67928</v>
      </c>
      <c r="G3419" s="9">
        <f>+F3419+D3419</f>
        <v>113582</v>
      </c>
      <c r="H3419" s="10">
        <v>4.3200000000000002E-2</v>
      </c>
      <c r="I3419" s="10">
        <v>3.8859999999999999E-2</v>
      </c>
      <c r="J3419" s="8">
        <f>+H3419*E3419</f>
        <v>4173.12</v>
      </c>
      <c r="K3419" s="8">
        <f>+G3419*I3419</f>
        <v>4413.7965199999999</v>
      </c>
      <c r="L3419" s="11">
        <f>+K3419-J3419</f>
        <v>240.67651999999998</v>
      </c>
    </row>
    <row r="3420" spans="1:12" x14ac:dyDescent="0.25">
      <c r="A3420" s="6">
        <v>262</v>
      </c>
      <c r="B3420" s="6" t="s">
        <v>217</v>
      </c>
      <c r="C3420" s="6" t="str">
        <f>A3420&amp;B3420</f>
        <v>262SENTINEL HILL RD</v>
      </c>
      <c r="D3420" s="7">
        <v>218610</v>
      </c>
      <c r="E3420" s="7">
        <v>157710</v>
      </c>
      <c r="F3420" s="8">
        <f>+(D3420-E3420)*0.8*-1</f>
        <v>-48720</v>
      </c>
      <c r="G3420" s="9">
        <f>+F3420+D3420</f>
        <v>169890</v>
      </c>
      <c r="H3420" s="10">
        <v>4.3200000000000002E-2</v>
      </c>
      <c r="I3420" s="10">
        <v>3.8859999999999999E-2</v>
      </c>
      <c r="J3420" s="8">
        <f>+H3420*E3420</f>
        <v>6813.0720000000001</v>
      </c>
      <c r="K3420" s="8">
        <f>+G3420*I3420</f>
        <v>6601.9254000000001</v>
      </c>
      <c r="L3420" s="11">
        <f>+K3420-J3420</f>
        <v>-211.14660000000003</v>
      </c>
    </row>
    <row r="3421" spans="1:12" x14ac:dyDescent="0.25">
      <c r="A3421" s="6">
        <v>263</v>
      </c>
      <c r="B3421" s="6" t="s">
        <v>24</v>
      </c>
      <c r="C3421" s="6" t="str">
        <f>A3421&amp;B3421</f>
        <v>263CAROLINE ST</v>
      </c>
      <c r="D3421" s="7">
        <v>420350</v>
      </c>
      <c r="E3421" s="7">
        <v>220080</v>
      </c>
      <c r="F3421" s="8">
        <f>+(D3421-E3421)*0.8*-1</f>
        <v>-160216</v>
      </c>
      <c r="G3421" s="9">
        <f>+F3421+D3421</f>
        <v>260134</v>
      </c>
      <c r="H3421" s="10">
        <v>4.3200000000000002E-2</v>
      </c>
      <c r="I3421" s="10">
        <v>3.8859999999999999E-2</v>
      </c>
      <c r="J3421" s="8">
        <f>+H3421*E3421</f>
        <v>9507.4560000000001</v>
      </c>
      <c r="K3421" s="8">
        <f>+G3421*I3421</f>
        <v>10108.80724</v>
      </c>
      <c r="L3421" s="11">
        <f>+K3421-J3421</f>
        <v>601.35123999999996</v>
      </c>
    </row>
    <row r="3422" spans="1:12" x14ac:dyDescent="0.25">
      <c r="A3422" s="6">
        <v>263</v>
      </c>
      <c r="B3422" s="6" t="s">
        <v>90</v>
      </c>
      <c r="C3422" s="6" t="str">
        <f>A3422&amp;B3422</f>
        <v>263HAWKINS ST</v>
      </c>
      <c r="D3422" s="7">
        <v>214690</v>
      </c>
      <c r="E3422" s="7">
        <v>125160</v>
      </c>
      <c r="F3422" s="8">
        <f>+(D3422-E3422)*0.8*-1</f>
        <v>-71624</v>
      </c>
      <c r="G3422" s="9">
        <f>+F3422+D3422</f>
        <v>143066</v>
      </c>
      <c r="H3422" s="10">
        <v>4.3200000000000002E-2</v>
      </c>
      <c r="I3422" s="10">
        <v>3.8859999999999999E-2</v>
      </c>
      <c r="J3422" s="8">
        <f>+H3422*E3422</f>
        <v>5406.9120000000003</v>
      </c>
      <c r="K3422" s="8">
        <f>+G3422*I3422</f>
        <v>5559.5447599999998</v>
      </c>
      <c r="L3422" s="11">
        <f>+K3422-J3422</f>
        <v>152.63275999999951</v>
      </c>
    </row>
    <row r="3423" spans="1:12" x14ac:dyDescent="0.25">
      <c r="A3423" s="6">
        <v>263</v>
      </c>
      <c r="B3423" s="6" t="s">
        <v>198</v>
      </c>
      <c r="C3423" s="6" t="str">
        <f>A3423&amp;B3423</f>
        <v>263ORANGEWOOD EAST</v>
      </c>
      <c r="D3423" s="7">
        <v>213710</v>
      </c>
      <c r="E3423" s="7">
        <v>128940</v>
      </c>
      <c r="F3423" s="8">
        <f>+(D3423-E3423)*0.8*-1</f>
        <v>-67816</v>
      </c>
      <c r="G3423" s="9">
        <f>+F3423+D3423</f>
        <v>145894</v>
      </c>
      <c r="H3423" s="10">
        <v>4.3200000000000002E-2</v>
      </c>
      <c r="I3423" s="10">
        <v>3.8859999999999999E-2</v>
      </c>
      <c r="J3423" s="8">
        <f>+H3423*E3423</f>
        <v>5570.2080000000005</v>
      </c>
      <c r="K3423" s="8">
        <f>+G3423*I3423</f>
        <v>5669.4408400000002</v>
      </c>
      <c r="L3423" s="11">
        <f>+K3423-J3423</f>
        <v>99.232839999999669</v>
      </c>
    </row>
    <row r="3424" spans="1:12" x14ac:dyDescent="0.25">
      <c r="A3424" s="6">
        <v>264</v>
      </c>
      <c r="B3424" s="6" t="s">
        <v>91</v>
      </c>
      <c r="C3424" s="6" t="str">
        <f>A3424&amp;B3424</f>
        <v>264HAWTHORNE AVE</v>
      </c>
      <c r="D3424" s="7">
        <v>242620</v>
      </c>
      <c r="E3424" s="7">
        <v>169610</v>
      </c>
      <c r="F3424" s="8">
        <f>+(D3424-E3424)*0.8*-1</f>
        <v>-58408</v>
      </c>
      <c r="G3424" s="9">
        <f>+F3424+D3424</f>
        <v>184212</v>
      </c>
      <c r="H3424" s="10">
        <v>4.3200000000000002E-2</v>
      </c>
      <c r="I3424" s="10">
        <v>3.8859999999999999E-2</v>
      </c>
      <c r="J3424" s="8">
        <f>+H3424*E3424</f>
        <v>7327.152</v>
      </c>
      <c r="K3424" s="8">
        <f>+G3424*I3424</f>
        <v>7158.4783200000002</v>
      </c>
      <c r="L3424" s="11">
        <f>+K3424-J3424</f>
        <v>-168.67367999999988</v>
      </c>
    </row>
    <row r="3425" spans="1:12" x14ac:dyDescent="0.25">
      <c r="A3425" s="6">
        <v>264</v>
      </c>
      <c r="B3425" s="6" t="s">
        <v>198</v>
      </c>
      <c r="C3425" s="6" t="str">
        <f>A3425&amp;B3425</f>
        <v>264ORANGEWOOD EAST</v>
      </c>
      <c r="D3425" s="7">
        <v>191170</v>
      </c>
      <c r="E3425" s="7">
        <v>112420</v>
      </c>
      <c r="F3425" s="8">
        <f>+(D3425-E3425)*0.8*-1</f>
        <v>-63000</v>
      </c>
      <c r="G3425" s="9">
        <f>+F3425+D3425</f>
        <v>128170</v>
      </c>
      <c r="H3425" s="10">
        <v>4.3200000000000002E-2</v>
      </c>
      <c r="I3425" s="10">
        <v>3.8859999999999999E-2</v>
      </c>
      <c r="J3425" s="8">
        <f>+H3425*E3425</f>
        <v>4856.5439999999999</v>
      </c>
      <c r="K3425" s="8">
        <f>+G3425*I3425</f>
        <v>4980.6862000000001</v>
      </c>
      <c r="L3425" s="11">
        <f>+K3425-J3425</f>
        <v>124.14220000000023</v>
      </c>
    </row>
    <row r="3426" spans="1:12" x14ac:dyDescent="0.25">
      <c r="A3426" s="6">
        <v>265</v>
      </c>
      <c r="B3426" s="6" t="s">
        <v>197</v>
      </c>
      <c r="C3426" s="6" t="str">
        <f>A3426&amp;B3426</f>
        <v>265OLIVIA ST</v>
      </c>
      <c r="D3426" s="7">
        <v>184520</v>
      </c>
      <c r="E3426" s="7">
        <v>137270</v>
      </c>
      <c r="F3426" s="8">
        <f>+(D3426-E3426)*0.8*-1</f>
        <v>-37800</v>
      </c>
      <c r="G3426" s="9">
        <f>+F3426+D3426</f>
        <v>146720</v>
      </c>
      <c r="H3426" s="10">
        <v>4.3200000000000002E-2</v>
      </c>
      <c r="I3426" s="10">
        <v>3.8859999999999999E-2</v>
      </c>
      <c r="J3426" s="8">
        <f>+H3426*E3426</f>
        <v>5930.0640000000003</v>
      </c>
      <c r="K3426" s="8">
        <f>+G3426*I3426</f>
        <v>5701.5392000000002</v>
      </c>
      <c r="L3426" s="11">
        <f>+K3426-J3426</f>
        <v>-228.52480000000014</v>
      </c>
    </row>
    <row r="3427" spans="1:12" x14ac:dyDescent="0.25">
      <c r="A3427" s="6">
        <v>265</v>
      </c>
      <c r="B3427" s="6" t="s">
        <v>198</v>
      </c>
      <c r="C3427" s="6" t="str">
        <f>A3427&amp;B3427</f>
        <v>265ORANGEWOOD EAST</v>
      </c>
      <c r="D3427" s="7">
        <v>216090</v>
      </c>
      <c r="E3427" s="7">
        <v>128870</v>
      </c>
      <c r="F3427" s="8">
        <f>+(D3427-E3427)*0.8*-1</f>
        <v>-69776</v>
      </c>
      <c r="G3427" s="9">
        <f>+F3427+D3427</f>
        <v>146314</v>
      </c>
      <c r="H3427" s="10">
        <v>4.3200000000000002E-2</v>
      </c>
      <c r="I3427" s="10">
        <v>3.8859999999999999E-2</v>
      </c>
      <c r="J3427" s="8">
        <f>+H3427*E3427</f>
        <v>5567.1840000000002</v>
      </c>
      <c r="K3427" s="8">
        <f>+G3427*I3427</f>
        <v>5685.7620399999996</v>
      </c>
      <c r="L3427" s="11">
        <f>+K3427-J3427</f>
        <v>118.57803999999942</v>
      </c>
    </row>
    <row r="3428" spans="1:12" x14ac:dyDescent="0.25">
      <c r="A3428" s="6">
        <v>266</v>
      </c>
      <c r="B3428" s="6" t="s">
        <v>91</v>
      </c>
      <c r="C3428" s="6" t="str">
        <f>A3428&amp;B3428</f>
        <v>266HAWTHORNE AVE</v>
      </c>
      <c r="D3428" s="7">
        <v>242340</v>
      </c>
      <c r="E3428" s="7">
        <v>154210</v>
      </c>
      <c r="F3428" s="8">
        <f>+(D3428-E3428)*0.8*-1</f>
        <v>-70504</v>
      </c>
      <c r="G3428" s="9">
        <f>+F3428+D3428</f>
        <v>171836</v>
      </c>
      <c r="H3428" s="10">
        <v>4.3200000000000002E-2</v>
      </c>
      <c r="I3428" s="10">
        <v>3.8859999999999999E-2</v>
      </c>
      <c r="J3428" s="8">
        <f>+H3428*E3428</f>
        <v>6661.8720000000003</v>
      </c>
      <c r="K3428" s="8">
        <f>+G3428*I3428</f>
        <v>6677.5469599999997</v>
      </c>
      <c r="L3428" s="11">
        <f>+K3428-J3428</f>
        <v>15.674959999999373</v>
      </c>
    </row>
    <row r="3429" spans="1:12" x14ac:dyDescent="0.25">
      <c r="A3429" s="6">
        <v>266</v>
      </c>
      <c r="B3429" s="6" t="s">
        <v>180</v>
      </c>
      <c r="C3429" s="6" t="str">
        <f>A3429&amp;B3429</f>
        <v>266MARSHALL LANE</v>
      </c>
      <c r="D3429" s="7">
        <v>251930</v>
      </c>
      <c r="E3429" s="7">
        <v>171430</v>
      </c>
      <c r="F3429" s="8">
        <f>+(D3429-E3429)*0.8*-1</f>
        <v>-64400</v>
      </c>
      <c r="G3429" s="9">
        <f>+F3429+D3429</f>
        <v>187530</v>
      </c>
      <c r="H3429" s="10">
        <v>4.3200000000000002E-2</v>
      </c>
      <c r="I3429" s="10">
        <v>3.8859999999999999E-2</v>
      </c>
      <c r="J3429" s="8">
        <f>+H3429*E3429</f>
        <v>7405.7760000000007</v>
      </c>
      <c r="K3429" s="8">
        <f>+G3429*I3429</f>
        <v>7287.4157999999998</v>
      </c>
      <c r="L3429" s="11">
        <f>+K3429-J3429</f>
        <v>-118.36020000000099</v>
      </c>
    </row>
    <row r="3430" spans="1:12" x14ac:dyDescent="0.25">
      <c r="A3430" s="6">
        <v>266</v>
      </c>
      <c r="B3430" s="6" t="s">
        <v>197</v>
      </c>
      <c r="C3430" s="6" t="str">
        <f>A3430&amp;B3430</f>
        <v>266OLIVIA ST</v>
      </c>
      <c r="D3430" s="7">
        <v>249410</v>
      </c>
      <c r="E3430" s="7">
        <v>158060</v>
      </c>
      <c r="F3430" s="8">
        <f>+(D3430-E3430)*0.8*-1</f>
        <v>-73080</v>
      </c>
      <c r="G3430" s="9">
        <f>+F3430+D3430</f>
        <v>176330</v>
      </c>
      <c r="H3430" s="10">
        <v>4.3200000000000002E-2</v>
      </c>
      <c r="I3430" s="10">
        <v>3.8859999999999999E-2</v>
      </c>
      <c r="J3430" s="8">
        <f>+H3430*E3430</f>
        <v>6828.192</v>
      </c>
      <c r="K3430" s="8">
        <f>+G3430*I3430</f>
        <v>6852.1837999999998</v>
      </c>
      <c r="L3430" s="11">
        <f>+K3430-J3430</f>
        <v>23.991799999999785</v>
      </c>
    </row>
    <row r="3431" spans="1:12" x14ac:dyDescent="0.25">
      <c r="A3431" s="6">
        <v>266</v>
      </c>
      <c r="B3431" s="6" t="s">
        <v>198</v>
      </c>
      <c r="C3431" s="6" t="str">
        <f>A3431&amp;B3431</f>
        <v>266ORANGEWOOD EAST</v>
      </c>
      <c r="D3431" s="7">
        <v>191870</v>
      </c>
      <c r="E3431" s="7">
        <v>104720</v>
      </c>
      <c r="F3431" s="8">
        <f>+(D3431-E3431)*0.8*-1</f>
        <v>-69720</v>
      </c>
      <c r="G3431" s="9">
        <f>+F3431+D3431</f>
        <v>122150</v>
      </c>
      <c r="H3431" s="10">
        <v>4.3200000000000002E-2</v>
      </c>
      <c r="I3431" s="10">
        <v>3.8859999999999999E-2</v>
      </c>
      <c r="J3431" s="8">
        <f>+H3431*E3431</f>
        <v>4523.9040000000005</v>
      </c>
      <c r="K3431" s="8">
        <f>+G3431*I3431</f>
        <v>4746.7489999999998</v>
      </c>
      <c r="L3431" s="11">
        <f>+K3431-J3431</f>
        <v>222.84499999999935</v>
      </c>
    </row>
    <row r="3432" spans="1:12" x14ac:dyDescent="0.25">
      <c r="A3432" s="6">
        <v>267</v>
      </c>
      <c r="B3432" s="6" t="s">
        <v>180</v>
      </c>
      <c r="C3432" s="6" t="str">
        <f>A3432&amp;B3432</f>
        <v>267MARSHALL LANE</v>
      </c>
      <c r="D3432" s="7">
        <v>381290</v>
      </c>
      <c r="E3432" s="7">
        <v>217840</v>
      </c>
      <c r="F3432" s="8">
        <f>+(D3432-E3432)*0.8*-1</f>
        <v>-130760</v>
      </c>
      <c r="G3432" s="9">
        <f>+F3432+D3432</f>
        <v>250530</v>
      </c>
      <c r="H3432" s="10">
        <v>4.3200000000000002E-2</v>
      </c>
      <c r="I3432" s="10">
        <v>3.8859999999999999E-2</v>
      </c>
      <c r="J3432" s="8">
        <f>+H3432*E3432</f>
        <v>9410.6880000000001</v>
      </c>
      <c r="K3432" s="8">
        <f>+G3432*I3432</f>
        <v>9735.5957999999991</v>
      </c>
      <c r="L3432" s="11">
        <f>+K3432-J3432</f>
        <v>324.90779999999904</v>
      </c>
    </row>
    <row r="3433" spans="1:12" x14ac:dyDescent="0.25">
      <c r="A3433" s="6">
        <v>267</v>
      </c>
      <c r="B3433" s="6" t="s">
        <v>198</v>
      </c>
      <c r="C3433" s="6" t="str">
        <f>A3433&amp;B3433</f>
        <v>267ORANGEWOOD EAST</v>
      </c>
      <c r="D3433" s="7">
        <v>208950</v>
      </c>
      <c r="E3433" s="7">
        <v>120120</v>
      </c>
      <c r="F3433" s="8">
        <f>+(D3433-E3433)*0.8*-1</f>
        <v>-71064</v>
      </c>
      <c r="G3433" s="9">
        <f>+F3433+D3433</f>
        <v>137886</v>
      </c>
      <c r="H3433" s="10">
        <v>4.3200000000000002E-2</v>
      </c>
      <c r="I3433" s="10">
        <v>3.8859999999999999E-2</v>
      </c>
      <c r="J3433" s="8">
        <f>+H3433*E3433</f>
        <v>5189.1840000000002</v>
      </c>
      <c r="K3433" s="8">
        <f>+G3433*I3433</f>
        <v>5358.2499600000001</v>
      </c>
      <c r="L3433" s="11">
        <f>+K3433-J3433</f>
        <v>169.0659599999999</v>
      </c>
    </row>
    <row r="3434" spans="1:12" x14ac:dyDescent="0.25">
      <c r="A3434" s="6">
        <v>267</v>
      </c>
      <c r="B3434" s="6" t="s">
        <v>213</v>
      </c>
      <c r="C3434" s="6" t="str">
        <f>A3434&amp;B3434</f>
        <v>267ROOSEVELT DR</v>
      </c>
      <c r="D3434" s="7">
        <v>260540</v>
      </c>
      <c r="E3434" s="7">
        <v>180600</v>
      </c>
      <c r="F3434" s="8">
        <f>+(D3434-E3434)*0.8*-1</f>
        <v>-63952</v>
      </c>
      <c r="G3434" s="9">
        <f>+F3434+D3434</f>
        <v>196588</v>
      </c>
      <c r="H3434" s="10">
        <v>4.3200000000000002E-2</v>
      </c>
      <c r="I3434" s="10">
        <v>3.8859999999999999E-2</v>
      </c>
      <c r="J3434" s="8">
        <f>+H3434*E3434</f>
        <v>7801.92</v>
      </c>
      <c r="K3434" s="8">
        <f>+G3434*I3434</f>
        <v>7639.4096799999998</v>
      </c>
      <c r="L3434" s="11">
        <f>+K3434-J3434</f>
        <v>-162.51032000000032</v>
      </c>
    </row>
    <row r="3435" spans="1:12" x14ac:dyDescent="0.25">
      <c r="A3435" s="6">
        <v>267</v>
      </c>
      <c r="B3435" s="6" t="s">
        <v>217</v>
      </c>
      <c r="C3435" s="6" t="str">
        <f>A3435&amp;B3435</f>
        <v>267SENTINEL HILL RD</v>
      </c>
      <c r="D3435" s="7">
        <v>270060</v>
      </c>
      <c r="E3435" s="7">
        <v>183610</v>
      </c>
      <c r="F3435" s="8">
        <f>+(D3435-E3435)*0.8*-1</f>
        <v>-69160</v>
      </c>
      <c r="G3435" s="9">
        <f>+F3435+D3435</f>
        <v>200900</v>
      </c>
      <c r="H3435" s="10">
        <v>4.3200000000000002E-2</v>
      </c>
      <c r="I3435" s="10">
        <v>3.8859999999999999E-2</v>
      </c>
      <c r="J3435" s="8">
        <f>+H3435*E3435</f>
        <v>7931.9520000000002</v>
      </c>
      <c r="K3435" s="8">
        <f>+G3435*I3435</f>
        <v>7806.9740000000002</v>
      </c>
      <c r="L3435" s="11">
        <f>+K3435-J3435</f>
        <v>-124.97800000000007</v>
      </c>
    </row>
    <row r="3436" spans="1:12" x14ac:dyDescent="0.25">
      <c r="A3436" s="6">
        <v>268</v>
      </c>
      <c r="B3436" s="6" t="s">
        <v>115</v>
      </c>
      <c r="C3436" s="6" t="str">
        <f>A3436&amp;B3436</f>
        <v>268LAUREL PLACE</v>
      </c>
      <c r="D3436" s="7">
        <v>183470</v>
      </c>
      <c r="E3436" s="7">
        <v>123480</v>
      </c>
      <c r="F3436" s="8">
        <f>+(D3436-E3436)*0.8*-1</f>
        <v>-47992</v>
      </c>
      <c r="G3436" s="9">
        <f>+F3436+D3436</f>
        <v>135478</v>
      </c>
      <c r="H3436" s="10">
        <v>4.3200000000000002E-2</v>
      </c>
      <c r="I3436" s="10">
        <v>3.8859999999999999E-2</v>
      </c>
      <c r="J3436" s="8">
        <f>+H3436*E3436</f>
        <v>5334.3360000000002</v>
      </c>
      <c r="K3436" s="8">
        <f>+G3436*I3436</f>
        <v>5264.67508</v>
      </c>
      <c r="L3436" s="11">
        <f>+K3436-J3436</f>
        <v>-69.66092000000026</v>
      </c>
    </row>
    <row r="3437" spans="1:12" x14ac:dyDescent="0.25">
      <c r="A3437" s="6">
        <v>268</v>
      </c>
      <c r="B3437" s="6" t="s">
        <v>198</v>
      </c>
      <c r="C3437" s="6" t="str">
        <f>A3437&amp;B3437</f>
        <v>268ORANGEWOOD EAST</v>
      </c>
      <c r="D3437" s="7">
        <v>192150</v>
      </c>
      <c r="E3437" s="7">
        <v>101430</v>
      </c>
      <c r="F3437" s="8">
        <f>+(D3437-E3437)*0.8*-1</f>
        <v>-72576</v>
      </c>
      <c r="G3437" s="9">
        <f>+F3437+D3437</f>
        <v>119574</v>
      </c>
      <c r="H3437" s="10">
        <v>4.3200000000000002E-2</v>
      </c>
      <c r="I3437" s="10">
        <v>3.8859999999999999E-2</v>
      </c>
      <c r="J3437" s="8">
        <f>+H3437*E3437</f>
        <v>4381.7759999999998</v>
      </c>
      <c r="K3437" s="8">
        <f>+G3437*I3437</f>
        <v>4646.6456399999997</v>
      </c>
      <c r="L3437" s="11">
        <f>+K3437-J3437</f>
        <v>264.86963999999989</v>
      </c>
    </row>
    <row r="3438" spans="1:12" x14ac:dyDescent="0.25">
      <c r="A3438" s="6">
        <v>269</v>
      </c>
      <c r="B3438" s="6" t="s">
        <v>197</v>
      </c>
      <c r="C3438" s="6" t="str">
        <f>A3438&amp;B3438</f>
        <v>269OLIVIA ST</v>
      </c>
      <c r="D3438" s="7">
        <v>339220</v>
      </c>
      <c r="E3438" s="7">
        <v>171640</v>
      </c>
      <c r="F3438" s="8">
        <f>+(D3438-E3438)*0.8*-1</f>
        <v>-134064</v>
      </c>
      <c r="G3438" s="9">
        <f>+F3438+D3438</f>
        <v>205156</v>
      </c>
      <c r="H3438" s="10">
        <v>4.3200000000000002E-2</v>
      </c>
      <c r="I3438" s="10">
        <v>3.8859999999999999E-2</v>
      </c>
      <c r="J3438" s="8">
        <f>+H3438*E3438</f>
        <v>7414.848</v>
      </c>
      <c r="K3438" s="8">
        <f>+G3438*I3438</f>
        <v>7972.3621599999997</v>
      </c>
      <c r="L3438" s="11">
        <f>+K3438-J3438</f>
        <v>557.51415999999972</v>
      </c>
    </row>
    <row r="3439" spans="1:12" x14ac:dyDescent="0.25">
      <c r="A3439" s="6">
        <v>269</v>
      </c>
      <c r="B3439" s="6" t="s">
        <v>198</v>
      </c>
      <c r="C3439" s="6" t="str">
        <f>A3439&amp;B3439</f>
        <v>269ORANGEWOOD EAST</v>
      </c>
      <c r="D3439" s="7">
        <v>195300</v>
      </c>
      <c r="E3439" s="7">
        <v>120260</v>
      </c>
      <c r="F3439" s="8">
        <f>+(D3439-E3439)*0.8*-1</f>
        <v>-60032</v>
      </c>
      <c r="G3439" s="9">
        <f>+F3439+D3439</f>
        <v>135268</v>
      </c>
      <c r="H3439" s="10">
        <v>4.3200000000000002E-2</v>
      </c>
      <c r="I3439" s="10">
        <v>3.8859999999999999E-2</v>
      </c>
      <c r="J3439" s="8">
        <f>+H3439*E3439</f>
        <v>5195.232</v>
      </c>
      <c r="K3439" s="8">
        <f>+G3439*I3439</f>
        <v>5256.5144799999998</v>
      </c>
      <c r="L3439" s="11">
        <f>+K3439-J3439</f>
        <v>61.28247999999985</v>
      </c>
    </row>
    <row r="3440" spans="1:12" x14ac:dyDescent="0.25">
      <c r="A3440" s="6">
        <v>269</v>
      </c>
      <c r="B3440" s="6" t="s">
        <v>213</v>
      </c>
      <c r="C3440" s="6" t="str">
        <f>A3440&amp;B3440</f>
        <v>269ROOSEVELT DR</v>
      </c>
      <c r="D3440" s="7">
        <v>155190</v>
      </c>
      <c r="E3440" s="7">
        <v>106050</v>
      </c>
      <c r="F3440" s="8">
        <f>+(D3440-E3440)*0.8*-1</f>
        <v>-39312</v>
      </c>
      <c r="G3440" s="9">
        <f>+F3440+D3440</f>
        <v>115878</v>
      </c>
      <c r="H3440" s="10">
        <v>4.3200000000000002E-2</v>
      </c>
      <c r="I3440" s="10">
        <v>3.8859999999999999E-2</v>
      </c>
      <c r="J3440" s="8">
        <f>+H3440*E3440</f>
        <v>4581.3600000000006</v>
      </c>
      <c r="K3440" s="8">
        <f>+G3440*I3440</f>
        <v>4503.01908</v>
      </c>
      <c r="L3440" s="11">
        <f>+K3440-J3440</f>
        <v>-78.340920000000551</v>
      </c>
    </row>
    <row r="3441" spans="1:12" x14ac:dyDescent="0.25">
      <c r="A3441" s="6">
        <v>269</v>
      </c>
      <c r="B3441" s="6" t="s">
        <v>223</v>
      </c>
      <c r="C3441" s="6" t="str">
        <f>A3441&amp;B3441</f>
        <v>269SILVER HILL RD</v>
      </c>
      <c r="D3441" s="7">
        <v>366240</v>
      </c>
      <c r="E3441" s="7">
        <v>266910</v>
      </c>
      <c r="F3441" s="8">
        <f>+(D3441-E3441)*0.8*-1</f>
        <v>-79464</v>
      </c>
      <c r="G3441" s="9">
        <f>+F3441+D3441</f>
        <v>286776</v>
      </c>
      <c r="H3441" s="10">
        <v>4.3200000000000002E-2</v>
      </c>
      <c r="I3441" s="10">
        <v>3.8859999999999999E-2</v>
      </c>
      <c r="J3441" s="8">
        <f>+H3441*E3441</f>
        <v>11530.512000000001</v>
      </c>
      <c r="K3441" s="8">
        <f>+G3441*I3441</f>
        <v>11144.11536</v>
      </c>
      <c r="L3441" s="11">
        <f>+K3441-J3441</f>
        <v>-386.39664000000084</v>
      </c>
    </row>
    <row r="3442" spans="1:12" x14ac:dyDescent="0.25">
      <c r="A3442" s="6">
        <v>270</v>
      </c>
      <c r="B3442" s="6" t="s">
        <v>55</v>
      </c>
      <c r="C3442" s="6" t="str">
        <f>A3442&amp;B3442</f>
        <v>270DIVISION ST</v>
      </c>
      <c r="D3442" s="7">
        <v>219940</v>
      </c>
      <c r="E3442" s="7">
        <v>163940</v>
      </c>
      <c r="F3442" s="8">
        <f>+(D3442-E3442)*0.8*-1</f>
        <v>-44800</v>
      </c>
      <c r="G3442" s="9">
        <f>+F3442+D3442</f>
        <v>175140</v>
      </c>
      <c r="H3442" s="10">
        <v>4.3200000000000002E-2</v>
      </c>
      <c r="I3442" s="10">
        <v>3.8859999999999999E-2</v>
      </c>
      <c r="J3442" s="8">
        <f>+H3442*E3442</f>
        <v>7082.2080000000005</v>
      </c>
      <c r="K3442" s="8">
        <f>+G3442*I3442</f>
        <v>6805.9403999999995</v>
      </c>
      <c r="L3442" s="11">
        <f>+K3442-J3442</f>
        <v>-276.26760000000104</v>
      </c>
    </row>
    <row r="3443" spans="1:12" x14ac:dyDescent="0.25">
      <c r="A3443" s="6">
        <v>270</v>
      </c>
      <c r="B3443" s="6" t="s">
        <v>64</v>
      </c>
      <c r="C3443" s="6" t="str">
        <f>A3443&amp;B3443</f>
        <v>270ELIZABETH ST</v>
      </c>
      <c r="D3443" s="7">
        <v>453180</v>
      </c>
      <c r="E3443" s="7">
        <v>344610</v>
      </c>
      <c r="F3443" s="8">
        <f>+(D3443-E3443)*0.8*-1</f>
        <v>-86856</v>
      </c>
      <c r="G3443" s="9">
        <f>+F3443+D3443</f>
        <v>366324</v>
      </c>
      <c r="H3443" s="10">
        <v>4.3200000000000002E-2</v>
      </c>
      <c r="I3443" s="10">
        <v>3.8859999999999999E-2</v>
      </c>
      <c r="J3443" s="8">
        <f>+H3443*E3443</f>
        <v>14887.152</v>
      </c>
      <c r="K3443" s="8">
        <f>+G3443*I3443</f>
        <v>14235.350639999999</v>
      </c>
      <c r="L3443" s="11">
        <f>+K3443-J3443</f>
        <v>-651.8013600000013</v>
      </c>
    </row>
    <row r="3444" spans="1:12" x14ac:dyDescent="0.25">
      <c r="A3444" s="6">
        <v>270</v>
      </c>
      <c r="B3444" s="6" t="s">
        <v>197</v>
      </c>
      <c r="C3444" s="6" t="str">
        <f>A3444&amp;B3444</f>
        <v>270OLIVIA ST</v>
      </c>
      <c r="D3444" s="7">
        <v>226800</v>
      </c>
      <c r="E3444" s="7">
        <v>147140</v>
      </c>
      <c r="F3444" s="8">
        <f>+(D3444-E3444)*0.8*-1</f>
        <v>-63728</v>
      </c>
      <c r="G3444" s="9">
        <f>+F3444+D3444</f>
        <v>163072</v>
      </c>
      <c r="H3444" s="10">
        <v>4.3200000000000002E-2</v>
      </c>
      <c r="I3444" s="10">
        <v>3.8859999999999999E-2</v>
      </c>
      <c r="J3444" s="8">
        <f>+H3444*E3444</f>
        <v>6356.4480000000003</v>
      </c>
      <c r="K3444" s="8">
        <f>+G3444*I3444</f>
        <v>6336.9779199999994</v>
      </c>
      <c r="L3444" s="11">
        <f>+K3444-J3444</f>
        <v>-19.470080000000962</v>
      </c>
    </row>
    <row r="3445" spans="1:12" x14ac:dyDescent="0.25">
      <c r="A3445" s="6">
        <v>270</v>
      </c>
      <c r="B3445" s="6" t="s">
        <v>198</v>
      </c>
      <c r="C3445" s="6" t="str">
        <f>A3445&amp;B3445</f>
        <v>270ORANGEWOOD EAST</v>
      </c>
      <c r="D3445" s="7">
        <v>212030</v>
      </c>
      <c r="E3445" s="7">
        <v>124320</v>
      </c>
      <c r="F3445" s="8">
        <f>+(D3445-E3445)*0.8*-1</f>
        <v>-70168</v>
      </c>
      <c r="G3445" s="9">
        <f>+F3445+D3445</f>
        <v>141862</v>
      </c>
      <c r="H3445" s="10">
        <v>4.3200000000000002E-2</v>
      </c>
      <c r="I3445" s="10">
        <v>3.8859999999999999E-2</v>
      </c>
      <c r="J3445" s="8">
        <f>+H3445*E3445</f>
        <v>5370.6240000000007</v>
      </c>
      <c r="K3445" s="8">
        <f>+G3445*I3445</f>
        <v>5512.7573199999997</v>
      </c>
      <c r="L3445" s="11">
        <f>+K3445-J3445</f>
        <v>142.133319999999</v>
      </c>
    </row>
    <row r="3446" spans="1:12" x14ac:dyDescent="0.25">
      <c r="A3446" s="6">
        <v>271</v>
      </c>
      <c r="B3446" s="6" t="s">
        <v>180</v>
      </c>
      <c r="C3446" s="6" t="str">
        <f>A3446&amp;B3446</f>
        <v>271MARSHALL LANE</v>
      </c>
      <c r="D3446" s="7">
        <v>230440</v>
      </c>
      <c r="E3446" s="7">
        <v>159110</v>
      </c>
      <c r="F3446" s="8">
        <f>+(D3446-E3446)*0.8*-1</f>
        <v>-57064</v>
      </c>
      <c r="G3446" s="9">
        <f>+F3446+D3446</f>
        <v>173376</v>
      </c>
      <c r="H3446" s="10">
        <v>4.3200000000000002E-2</v>
      </c>
      <c r="I3446" s="10">
        <v>3.8859999999999999E-2</v>
      </c>
      <c r="J3446" s="8">
        <f>+H3446*E3446</f>
        <v>6873.5520000000006</v>
      </c>
      <c r="K3446" s="8">
        <f>+G3446*I3446</f>
        <v>6737.3913599999996</v>
      </c>
      <c r="L3446" s="11">
        <f>+K3446-J3446</f>
        <v>-136.16064000000097</v>
      </c>
    </row>
    <row r="3447" spans="1:12" x14ac:dyDescent="0.25">
      <c r="A3447" s="6">
        <v>271</v>
      </c>
      <c r="B3447" s="6" t="s">
        <v>198</v>
      </c>
      <c r="C3447" s="6" t="str">
        <f>A3447&amp;B3447</f>
        <v>271ORANGEWOOD EAST</v>
      </c>
      <c r="D3447" s="7">
        <v>181300</v>
      </c>
      <c r="E3447" s="7">
        <v>96320</v>
      </c>
      <c r="F3447" s="8">
        <f>+(D3447-E3447)*0.8*-1</f>
        <v>-67984</v>
      </c>
      <c r="G3447" s="9">
        <f>+F3447+D3447</f>
        <v>113316</v>
      </c>
      <c r="H3447" s="10">
        <v>4.3200000000000002E-2</v>
      </c>
      <c r="I3447" s="10">
        <v>3.8859999999999999E-2</v>
      </c>
      <c r="J3447" s="8">
        <f>+H3447*E3447</f>
        <v>4161.0240000000003</v>
      </c>
      <c r="K3447" s="8">
        <f>+G3447*I3447</f>
        <v>4403.4597599999997</v>
      </c>
      <c r="L3447" s="11">
        <f>+K3447-J3447</f>
        <v>242.43575999999939</v>
      </c>
    </row>
    <row r="3448" spans="1:12" x14ac:dyDescent="0.25">
      <c r="A3448" s="6">
        <v>272</v>
      </c>
      <c r="B3448" s="6" t="s">
        <v>197</v>
      </c>
      <c r="C3448" s="6" t="str">
        <f>A3448&amp;B3448</f>
        <v>272OLIVIA ST</v>
      </c>
      <c r="D3448" s="7">
        <v>272020</v>
      </c>
      <c r="E3448" s="7">
        <v>169680</v>
      </c>
      <c r="F3448" s="8">
        <f>+(D3448-E3448)*0.8*-1</f>
        <v>-81872</v>
      </c>
      <c r="G3448" s="9">
        <f>+F3448+D3448</f>
        <v>190148</v>
      </c>
      <c r="H3448" s="10">
        <v>4.3200000000000002E-2</v>
      </c>
      <c r="I3448" s="10">
        <v>3.8859999999999999E-2</v>
      </c>
      <c r="J3448" s="8">
        <f>+H3448*E3448</f>
        <v>7330.1760000000004</v>
      </c>
      <c r="K3448" s="8">
        <f>+G3448*I3448</f>
        <v>7389.15128</v>
      </c>
      <c r="L3448" s="11">
        <f>+K3448-J3448</f>
        <v>58.975279999999657</v>
      </c>
    </row>
    <row r="3449" spans="1:12" x14ac:dyDescent="0.25">
      <c r="A3449" s="6">
        <v>272</v>
      </c>
      <c r="B3449" s="6" t="s">
        <v>198</v>
      </c>
      <c r="C3449" s="6" t="str">
        <f>A3449&amp;B3449</f>
        <v>272ORANGEWOOD EAST</v>
      </c>
      <c r="D3449" s="7">
        <v>184100</v>
      </c>
      <c r="E3449" s="7">
        <v>100100</v>
      </c>
      <c r="F3449" s="8">
        <f>+(D3449-E3449)*0.8*-1</f>
        <v>-67200</v>
      </c>
      <c r="G3449" s="9">
        <f>+F3449+D3449</f>
        <v>116900</v>
      </c>
      <c r="H3449" s="10">
        <v>4.3200000000000002E-2</v>
      </c>
      <c r="I3449" s="10">
        <v>3.8859999999999999E-2</v>
      </c>
      <c r="J3449" s="8">
        <f>+H3449*E3449</f>
        <v>4324.3200000000006</v>
      </c>
      <c r="K3449" s="8">
        <f>+G3449*I3449</f>
        <v>4542.7339999999995</v>
      </c>
      <c r="L3449" s="11">
        <f>+K3449-J3449</f>
        <v>218.41399999999885</v>
      </c>
    </row>
    <row r="3450" spans="1:12" x14ac:dyDescent="0.25">
      <c r="A3450" s="6">
        <v>272</v>
      </c>
      <c r="B3450" s="6" t="s">
        <v>223</v>
      </c>
      <c r="C3450" s="6" t="str">
        <f>A3450&amp;B3450</f>
        <v>272SILVER HILL RD</v>
      </c>
      <c r="D3450" s="7">
        <v>240380</v>
      </c>
      <c r="E3450" s="7">
        <v>179830</v>
      </c>
      <c r="F3450" s="8">
        <f>+(D3450-E3450)*0.8*-1</f>
        <v>-48440</v>
      </c>
      <c r="G3450" s="9">
        <f>+F3450+D3450</f>
        <v>191940</v>
      </c>
      <c r="H3450" s="10">
        <v>4.3200000000000002E-2</v>
      </c>
      <c r="I3450" s="10">
        <v>3.8859999999999999E-2</v>
      </c>
      <c r="J3450" s="8">
        <f>+H3450*E3450</f>
        <v>7768.6560000000009</v>
      </c>
      <c r="K3450" s="8">
        <f>+G3450*I3450</f>
        <v>7458.7883999999995</v>
      </c>
      <c r="L3450" s="11">
        <f>+K3450-J3450</f>
        <v>-309.8676000000014</v>
      </c>
    </row>
    <row r="3451" spans="1:12" x14ac:dyDescent="0.25">
      <c r="A3451" s="6">
        <v>273</v>
      </c>
      <c r="B3451" s="6" t="s">
        <v>197</v>
      </c>
      <c r="C3451" s="6" t="str">
        <f>A3451&amp;B3451</f>
        <v>273OLIVIA ST</v>
      </c>
      <c r="D3451" s="7">
        <v>188930</v>
      </c>
      <c r="E3451" s="7">
        <v>147630</v>
      </c>
      <c r="F3451" s="8">
        <f>+(D3451-E3451)*0.8*-1</f>
        <v>-33040</v>
      </c>
      <c r="G3451" s="9">
        <f>+F3451+D3451</f>
        <v>155890</v>
      </c>
      <c r="H3451" s="10">
        <v>4.3200000000000002E-2</v>
      </c>
      <c r="I3451" s="10">
        <v>3.8859999999999999E-2</v>
      </c>
      <c r="J3451" s="8">
        <f>+H3451*E3451</f>
        <v>6377.616</v>
      </c>
      <c r="K3451" s="8">
        <f>+G3451*I3451</f>
        <v>6057.8854000000001</v>
      </c>
      <c r="L3451" s="11">
        <f>+K3451-J3451</f>
        <v>-319.73059999999987</v>
      </c>
    </row>
    <row r="3452" spans="1:12" x14ac:dyDescent="0.25">
      <c r="A3452" s="6">
        <v>273</v>
      </c>
      <c r="B3452" s="6" t="s">
        <v>198</v>
      </c>
      <c r="C3452" s="6" t="str">
        <f>A3452&amp;B3452</f>
        <v>273ORANGEWOOD EAST</v>
      </c>
      <c r="D3452" s="7">
        <v>184030</v>
      </c>
      <c r="E3452" s="7">
        <v>101990</v>
      </c>
      <c r="F3452" s="8">
        <f>+(D3452-E3452)*0.8*-1</f>
        <v>-65632</v>
      </c>
      <c r="G3452" s="9">
        <f>+F3452+D3452</f>
        <v>118398</v>
      </c>
      <c r="H3452" s="10">
        <v>4.3200000000000002E-2</v>
      </c>
      <c r="I3452" s="10">
        <v>3.8859999999999999E-2</v>
      </c>
      <c r="J3452" s="8">
        <f>+H3452*E3452</f>
        <v>4405.9679999999998</v>
      </c>
      <c r="K3452" s="8">
        <f>+G3452*I3452</f>
        <v>4600.9462800000001</v>
      </c>
      <c r="L3452" s="11">
        <f>+K3452-J3452</f>
        <v>194.97828000000027</v>
      </c>
    </row>
    <row r="3453" spans="1:12" x14ac:dyDescent="0.25">
      <c r="A3453" s="6">
        <v>273</v>
      </c>
      <c r="B3453" s="6" t="s">
        <v>213</v>
      </c>
      <c r="C3453" s="6" t="str">
        <f>A3453&amp;B3453</f>
        <v>273ROOSEVELT DR</v>
      </c>
      <c r="D3453" s="7">
        <v>258860</v>
      </c>
      <c r="E3453" s="7">
        <v>163730</v>
      </c>
      <c r="F3453" s="8">
        <f>+(D3453-E3453)*0.8*-1</f>
        <v>-76104</v>
      </c>
      <c r="G3453" s="9">
        <f>+F3453+D3453</f>
        <v>182756</v>
      </c>
      <c r="H3453" s="10">
        <v>4.3200000000000002E-2</v>
      </c>
      <c r="I3453" s="10">
        <v>3.8859999999999999E-2</v>
      </c>
      <c r="J3453" s="8">
        <f>+H3453*E3453</f>
        <v>7073.1360000000004</v>
      </c>
      <c r="K3453" s="8">
        <f>+G3453*I3453</f>
        <v>7101.8981599999997</v>
      </c>
      <c r="L3453" s="11">
        <f>+K3453-J3453</f>
        <v>28.762159999999312</v>
      </c>
    </row>
    <row r="3454" spans="1:12" x14ac:dyDescent="0.25">
      <c r="A3454" s="6">
        <v>274</v>
      </c>
      <c r="B3454" s="6" t="s">
        <v>24</v>
      </c>
      <c r="C3454" s="6" t="str">
        <f>A3454&amp;B3454</f>
        <v>274CAROLINE ST</v>
      </c>
      <c r="D3454" s="7">
        <v>284550</v>
      </c>
      <c r="E3454" s="7">
        <v>147000</v>
      </c>
      <c r="F3454" s="8">
        <f>+(D3454-E3454)*0.8*-1</f>
        <v>-110040</v>
      </c>
      <c r="G3454" s="9">
        <f>+F3454+D3454</f>
        <v>174510</v>
      </c>
      <c r="H3454" s="10">
        <v>4.3200000000000002E-2</v>
      </c>
      <c r="I3454" s="10">
        <v>3.8859999999999999E-2</v>
      </c>
      <c r="J3454" s="8">
        <f>+H3454*E3454</f>
        <v>6350.4000000000005</v>
      </c>
      <c r="K3454" s="8">
        <f>+G3454*I3454</f>
        <v>6781.4585999999999</v>
      </c>
      <c r="L3454" s="11">
        <f>+K3454-J3454</f>
        <v>431.05859999999939</v>
      </c>
    </row>
    <row r="3455" spans="1:12" x14ac:dyDescent="0.25">
      <c r="A3455" s="6">
        <v>274</v>
      </c>
      <c r="B3455" s="6" t="s">
        <v>49</v>
      </c>
      <c r="C3455" s="6" t="str">
        <f>A3455&amp;B3455</f>
        <v>274DERBY AVE</v>
      </c>
      <c r="D3455" s="7">
        <v>287000</v>
      </c>
      <c r="E3455" s="7">
        <v>161000</v>
      </c>
      <c r="F3455" s="8">
        <f>+(D3455-E3455)*0.8*-1</f>
        <v>-100800</v>
      </c>
      <c r="G3455" s="9">
        <f>+F3455+D3455</f>
        <v>186200</v>
      </c>
      <c r="H3455" s="10">
        <v>4.3200000000000002E-2</v>
      </c>
      <c r="I3455" s="10">
        <v>3.8859999999999999E-2</v>
      </c>
      <c r="J3455" s="8">
        <f>+H3455*E3455</f>
        <v>6955.2000000000007</v>
      </c>
      <c r="K3455" s="8">
        <f>+G3455*I3455</f>
        <v>7235.732</v>
      </c>
      <c r="L3455" s="11">
        <f>+K3455-J3455</f>
        <v>280.53199999999924</v>
      </c>
    </row>
    <row r="3456" spans="1:12" x14ac:dyDescent="0.25">
      <c r="A3456" s="6">
        <v>274</v>
      </c>
      <c r="B3456" s="6" t="s">
        <v>198</v>
      </c>
      <c r="C3456" s="6" t="str">
        <f>A3456&amp;B3456</f>
        <v>274ORANGEWOOD EAST</v>
      </c>
      <c r="D3456" s="7">
        <v>181300</v>
      </c>
      <c r="E3456" s="7">
        <v>96320</v>
      </c>
      <c r="F3456" s="8">
        <f>+(D3456-E3456)*0.8*-1</f>
        <v>-67984</v>
      </c>
      <c r="G3456" s="9">
        <f>+F3456+D3456</f>
        <v>113316</v>
      </c>
      <c r="H3456" s="10">
        <v>4.3200000000000002E-2</v>
      </c>
      <c r="I3456" s="10">
        <v>3.8859999999999999E-2</v>
      </c>
      <c r="J3456" s="8">
        <f>+H3456*E3456</f>
        <v>4161.0240000000003</v>
      </c>
      <c r="K3456" s="8">
        <f>+G3456*I3456</f>
        <v>4403.4597599999997</v>
      </c>
      <c r="L3456" s="11">
        <f>+K3456-J3456</f>
        <v>242.43575999999939</v>
      </c>
    </row>
    <row r="3457" spans="1:12" x14ac:dyDescent="0.25">
      <c r="A3457" s="6">
        <v>274</v>
      </c>
      <c r="B3457" s="6" t="s">
        <v>217</v>
      </c>
      <c r="C3457" s="6" t="str">
        <f>A3457&amp;B3457</f>
        <v>274SENTINEL HILL RD</v>
      </c>
      <c r="D3457" s="7">
        <v>206990</v>
      </c>
      <c r="E3457" s="7">
        <v>148260</v>
      </c>
      <c r="F3457" s="8">
        <f>+(D3457-E3457)*0.8*-1</f>
        <v>-46984</v>
      </c>
      <c r="G3457" s="9">
        <f>+F3457+D3457</f>
        <v>160006</v>
      </c>
      <c r="H3457" s="10">
        <v>4.3200000000000002E-2</v>
      </c>
      <c r="I3457" s="10">
        <v>3.8859999999999999E-2</v>
      </c>
      <c r="J3457" s="8">
        <f>+H3457*E3457</f>
        <v>6404.8320000000003</v>
      </c>
      <c r="K3457" s="8">
        <f>+G3457*I3457</f>
        <v>6217.8331600000001</v>
      </c>
      <c r="L3457" s="11">
        <f>+K3457-J3457</f>
        <v>-186.9988400000002</v>
      </c>
    </row>
    <row r="3458" spans="1:12" x14ac:dyDescent="0.25">
      <c r="A3458" s="6">
        <v>275</v>
      </c>
      <c r="B3458" s="6" t="s">
        <v>198</v>
      </c>
      <c r="C3458" s="6" t="str">
        <f>A3458&amp;B3458</f>
        <v>275ORANGEWOOD EAST</v>
      </c>
      <c r="D3458" s="7">
        <v>208950</v>
      </c>
      <c r="E3458" s="7">
        <v>121660</v>
      </c>
      <c r="F3458" s="8">
        <f>+(D3458-E3458)*0.8*-1</f>
        <v>-69832</v>
      </c>
      <c r="G3458" s="9">
        <f>+F3458+D3458</f>
        <v>139118</v>
      </c>
      <c r="H3458" s="10">
        <v>4.3200000000000002E-2</v>
      </c>
      <c r="I3458" s="10">
        <v>3.8859999999999999E-2</v>
      </c>
      <c r="J3458" s="8">
        <f>+H3458*E3458</f>
        <v>5255.7120000000004</v>
      </c>
      <c r="K3458" s="8">
        <f>+G3458*I3458</f>
        <v>5406.1254799999997</v>
      </c>
      <c r="L3458" s="11">
        <f>+K3458-J3458</f>
        <v>150.41347999999925</v>
      </c>
    </row>
    <row r="3459" spans="1:12" x14ac:dyDescent="0.25">
      <c r="A3459" s="6">
        <v>275</v>
      </c>
      <c r="B3459" s="6" t="s">
        <v>223</v>
      </c>
      <c r="C3459" s="6" t="str">
        <f>A3459&amp;B3459</f>
        <v>275SILVER HILL RD</v>
      </c>
      <c r="D3459" s="7">
        <v>288750</v>
      </c>
      <c r="E3459" s="7">
        <v>178640</v>
      </c>
      <c r="F3459" s="8">
        <f>+(D3459-E3459)*0.8*-1</f>
        <v>-88088</v>
      </c>
      <c r="G3459" s="9">
        <f>+F3459+D3459</f>
        <v>200662</v>
      </c>
      <c r="H3459" s="10">
        <v>4.3200000000000002E-2</v>
      </c>
      <c r="I3459" s="10">
        <v>3.8859999999999999E-2</v>
      </c>
      <c r="J3459" s="8">
        <f>+H3459*E3459</f>
        <v>7717.2480000000005</v>
      </c>
      <c r="K3459" s="8">
        <f>+G3459*I3459</f>
        <v>7797.7253199999996</v>
      </c>
      <c r="L3459" s="11">
        <f>+K3459-J3459</f>
        <v>80.477319999999054</v>
      </c>
    </row>
    <row r="3460" spans="1:12" x14ac:dyDescent="0.25">
      <c r="A3460" s="6">
        <v>276</v>
      </c>
      <c r="B3460" s="6" t="s">
        <v>49</v>
      </c>
      <c r="C3460" s="6" t="str">
        <f>A3460&amp;B3460</f>
        <v>276DERBY AVE</v>
      </c>
      <c r="D3460" s="7">
        <v>141470</v>
      </c>
      <c r="E3460" s="7">
        <v>97930</v>
      </c>
      <c r="F3460" s="8">
        <f>+(D3460-E3460)*0.8*-1</f>
        <v>-34832</v>
      </c>
      <c r="G3460" s="9">
        <f>+F3460+D3460</f>
        <v>106638</v>
      </c>
      <c r="H3460" s="10">
        <v>4.3200000000000002E-2</v>
      </c>
      <c r="I3460" s="10">
        <v>3.8859999999999999E-2</v>
      </c>
      <c r="J3460" s="8">
        <f>+H3460*E3460</f>
        <v>4230.576</v>
      </c>
      <c r="K3460" s="8">
        <f>+G3460*I3460</f>
        <v>4143.9526799999994</v>
      </c>
      <c r="L3460" s="11">
        <f>+K3460-J3460</f>
        <v>-86.623320000000604</v>
      </c>
    </row>
    <row r="3461" spans="1:12" x14ac:dyDescent="0.25">
      <c r="A3461" s="6">
        <v>276</v>
      </c>
      <c r="B3461" s="6" t="s">
        <v>198</v>
      </c>
      <c r="C3461" s="6" t="str">
        <f>A3461&amp;B3461</f>
        <v>276ORANGEWOOD EAST</v>
      </c>
      <c r="D3461" s="7">
        <v>196350</v>
      </c>
      <c r="E3461" s="7">
        <v>106400</v>
      </c>
      <c r="F3461" s="8">
        <f>+(D3461-E3461)*0.8*-1</f>
        <v>-71960</v>
      </c>
      <c r="G3461" s="9">
        <f>+F3461+D3461</f>
        <v>124390</v>
      </c>
      <c r="H3461" s="10">
        <v>4.3200000000000002E-2</v>
      </c>
      <c r="I3461" s="10">
        <v>3.8859999999999999E-2</v>
      </c>
      <c r="J3461" s="8">
        <f>+H3461*E3461</f>
        <v>4596.4800000000005</v>
      </c>
      <c r="K3461" s="8">
        <f>+G3461*I3461</f>
        <v>4833.7954</v>
      </c>
      <c r="L3461" s="11">
        <f>+K3461-J3461</f>
        <v>237.3153999999995</v>
      </c>
    </row>
    <row r="3462" spans="1:12" x14ac:dyDescent="0.25">
      <c r="A3462" s="6">
        <v>277</v>
      </c>
      <c r="B3462" s="6" t="s">
        <v>64</v>
      </c>
      <c r="C3462" s="6" t="str">
        <f>A3462&amp;B3462</f>
        <v>277ELIZABETH ST</v>
      </c>
      <c r="D3462" s="7">
        <v>226730</v>
      </c>
      <c r="E3462" s="7">
        <v>123130</v>
      </c>
      <c r="F3462" s="8">
        <f>+(D3462-E3462)*0.8*-1</f>
        <v>-82880</v>
      </c>
      <c r="G3462" s="9">
        <f>+F3462+D3462</f>
        <v>143850</v>
      </c>
      <c r="H3462" s="10">
        <v>4.3200000000000002E-2</v>
      </c>
      <c r="I3462" s="10">
        <v>3.8859999999999999E-2</v>
      </c>
      <c r="J3462" s="8">
        <f>+H3462*E3462</f>
        <v>5319.2160000000003</v>
      </c>
      <c r="K3462" s="8">
        <f>+G3462*I3462</f>
        <v>5590.0109999999995</v>
      </c>
      <c r="L3462" s="11">
        <f>+K3462-J3462</f>
        <v>270.79499999999916</v>
      </c>
    </row>
    <row r="3463" spans="1:12" x14ac:dyDescent="0.25">
      <c r="A3463" s="6">
        <v>277</v>
      </c>
      <c r="B3463" s="6" t="s">
        <v>180</v>
      </c>
      <c r="C3463" s="6" t="str">
        <f>A3463&amp;B3463</f>
        <v>277MARSHALL LANE</v>
      </c>
      <c r="D3463" s="7">
        <v>227150</v>
      </c>
      <c r="E3463" s="7">
        <v>152530</v>
      </c>
      <c r="F3463" s="8">
        <f>+(D3463-E3463)*0.8*-1</f>
        <v>-59696</v>
      </c>
      <c r="G3463" s="9">
        <f>+F3463+D3463</f>
        <v>167454</v>
      </c>
      <c r="H3463" s="10">
        <v>4.3200000000000002E-2</v>
      </c>
      <c r="I3463" s="10">
        <v>3.8859999999999999E-2</v>
      </c>
      <c r="J3463" s="8">
        <f>+H3463*E3463</f>
        <v>6589.2960000000003</v>
      </c>
      <c r="K3463" s="8">
        <f>+G3463*I3463</f>
        <v>6507.2624399999995</v>
      </c>
      <c r="L3463" s="11">
        <f>+K3463-J3463</f>
        <v>-82.033560000000762</v>
      </c>
    </row>
    <row r="3464" spans="1:12" x14ac:dyDescent="0.25">
      <c r="A3464" s="6">
        <v>277</v>
      </c>
      <c r="B3464" s="6" t="s">
        <v>197</v>
      </c>
      <c r="C3464" s="6" t="str">
        <f>A3464&amp;B3464</f>
        <v>277OLIVIA ST</v>
      </c>
      <c r="D3464" s="7">
        <v>282940</v>
      </c>
      <c r="E3464" s="7">
        <v>185150</v>
      </c>
      <c r="F3464" s="8">
        <f>+(D3464-E3464)*0.8*-1</f>
        <v>-78232</v>
      </c>
      <c r="G3464" s="9">
        <f>+F3464+D3464</f>
        <v>204708</v>
      </c>
      <c r="H3464" s="10">
        <v>4.3200000000000002E-2</v>
      </c>
      <c r="I3464" s="10">
        <v>3.8859999999999999E-2</v>
      </c>
      <c r="J3464" s="8">
        <f>+H3464*E3464</f>
        <v>7998.4800000000005</v>
      </c>
      <c r="K3464" s="8">
        <f>+G3464*I3464</f>
        <v>7954.9528799999998</v>
      </c>
      <c r="L3464" s="11">
        <f>+K3464-J3464</f>
        <v>-43.52712000000065</v>
      </c>
    </row>
    <row r="3465" spans="1:12" x14ac:dyDescent="0.25">
      <c r="A3465" s="6">
        <v>277</v>
      </c>
      <c r="B3465" s="6" t="s">
        <v>198</v>
      </c>
      <c r="C3465" s="6" t="str">
        <f>A3465&amp;B3465</f>
        <v>277ORANGEWOOD EAST</v>
      </c>
      <c r="D3465" s="7">
        <v>202440</v>
      </c>
      <c r="E3465" s="7">
        <v>116760</v>
      </c>
      <c r="F3465" s="8">
        <f>+(D3465-E3465)*0.8*-1</f>
        <v>-68544</v>
      </c>
      <c r="G3465" s="9">
        <f>+F3465+D3465</f>
        <v>133896</v>
      </c>
      <c r="H3465" s="10">
        <v>4.3200000000000002E-2</v>
      </c>
      <c r="I3465" s="10">
        <v>3.8859999999999999E-2</v>
      </c>
      <c r="J3465" s="8">
        <f>+H3465*E3465</f>
        <v>5044.0320000000002</v>
      </c>
      <c r="K3465" s="8">
        <f>+G3465*I3465</f>
        <v>5203.1985599999998</v>
      </c>
      <c r="L3465" s="11">
        <f>+K3465-J3465</f>
        <v>159.16655999999966</v>
      </c>
    </row>
    <row r="3466" spans="1:12" x14ac:dyDescent="0.25">
      <c r="A3466" s="6">
        <v>277</v>
      </c>
      <c r="B3466" s="6" t="s">
        <v>213</v>
      </c>
      <c r="C3466" s="6" t="str">
        <f>A3466&amp;B3466</f>
        <v>277ROOSEVELT DR</v>
      </c>
      <c r="D3466" s="7">
        <v>145460</v>
      </c>
      <c r="E3466" s="7">
        <v>115150</v>
      </c>
      <c r="F3466" s="8">
        <f>+(D3466-E3466)*0.8*-1</f>
        <v>-24248</v>
      </c>
      <c r="G3466" s="9">
        <f>+F3466+D3466</f>
        <v>121212</v>
      </c>
      <c r="H3466" s="10">
        <v>4.3200000000000002E-2</v>
      </c>
      <c r="I3466" s="10">
        <v>3.8859999999999999E-2</v>
      </c>
      <c r="J3466" s="8">
        <f>+H3466*E3466</f>
        <v>4974.4800000000005</v>
      </c>
      <c r="K3466" s="8">
        <f>+G3466*I3466</f>
        <v>4710.2983199999999</v>
      </c>
      <c r="L3466" s="11">
        <f>+K3466-J3466</f>
        <v>-264.1816800000006</v>
      </c>
    </row>
    <row r="3467" spans="1:12" x14ac:dyDescent="0.25">
      <c r="A3467" s="6">
        <v>278</v>
      </c>
      <c r="B3467" s="6" t="s">
        <v>24</v>
      </c>
      <c r="C3467" s="6" t="str">
        <f>A3467&amp;B3467</f>
        <v>278CAROLINE ST</v>
      </c>
      <c r="D3467" s="7">
        <v>283080</v>
      </c>
      <c r="E3467" s="7">
        <v>144830</v>
      </c>
      <c r="F3467" s="8">
        <f>+(D3467-E3467)*0.8*-1</f>
        <v>-110600</v>
      </c>
      <c r="G3467" s="9">
        <f>+F3467+D3467</f>
        <v>172480</v>
      </c>
      <c r="H3467" s="10">
        <v>4.3200000000000002E-2</v>
      </c>
      <c r="I3467" s="10">
        <v>3.8859999999999999E-2</v>
      </c>
      <c r="J3467" s="8">
        <f>+H3467*E3467</f>
        <v>6256.6559999999999</v>
      </c>
      <c r="K3467" s="8">
        <f>+G3467*I3467</f>
        <v>6702.5727999999999</v>
      </c>
      <c r="L3467" s="11">
        <f>+K3467-J3467</f>
        <v>445.91679999999997</v>
      </c>
    </row>
    <row r="3468" spans="1:12" x14ac:dyDescent="0.25">
      <c r="A3468" s="6">
        <v>278</v>
      </c>
      <c r="B3468" s="6" t="s">
        <v>49</v>
      </c>
      <c r="C3468" s="6" t="str">
        <f>A3468&amp;B3468</f>
        <v>278DERBY AVE</v>
      </c>
      <c r="D3468" s="7">
        <v>267400</v>
      </c>
      <c r="E3468" s="7">
        <v>125510</v>
      </c>
      <c r="F3468" s="8">
        <f>+(D3468-E3468)*0.8*-1</f>
        <v>-113512</v>
      </c>
      <c r="G3468" s="9">
        <f>+F3468+D3468</f>
        <v>153888</v>
      </c>
      <c r="H3468" s="10">
        <v>4.3200000000000002E-2</v>
      </c>
      <c r="I3468" s="10">
        <v>3.8859999999999999E-2</v>
      </c>
      <c r="J3468" s="8">
        <f>+H3468*E3468</f>
        <v>5422.0320000000002</v>
      </c>
      <c r="K3468" s="8">
        <f>+G3468*I3468</f>
        <v>5980.0876799999996</v>
      </c>
      <c r="L3468" s="11">
        <f>+K3468-J3468</f>
        <v>558.05567999999948</v>
      </c>
    </row>
    <row r="3469" spans="1:12" x14ac:dyDescent="0.25">
      <c r="A3469" s="6">
        <v>278</v>
      </c>
      <c r="B3469" s="6" t="s">
        <v>198</v>
      </c>
      <c r="C3469" s="6" t="str">
        <f>A3469&amp;B3469</f>
        <v>278ORANGEWOOD EAST</v>
      </c>
      <c r="D3469" s="7">
        <v>212590</v>
      </c>
      <c r="E3469" s="7">
        <v>124180</v>
      </c>
      <c r="F3469" s="8">
        <f>+(D3469-E3469)*0.8*-1</f>
        <v>-70728</v>
      </c>
      <c r="G3469" s="9">
        <f>+F3469+D3469</f>
        <v>141862</v>
      </c>
      <c r="H3469" s="10">
        <v>4.3200000000000002E-2</v>
      </c>
      <c r="I3469" s="10">
        <v>3.8859999999999999E-2</v>
      </c>
      <c r="J3469" s="8">
        <f>+H3469*E3469</f>
        <v>5364.576</v>
      </c>
      <c r="K3469" s="8">
        <f>+G3469*I3469</f>
        <v>5512.7573199999997</v>
      </c>
      <c r="L3469" s="11">
        <f>+K3469-J3469</f>
        <v>148.18131999999969</v>
      </c>
    </row>
    <row r="3470" spans="1:12" x14ac:dyDescent="0.25">
      <c r="A3470" s="6">
        <v>279</v>
      </c>
      <c r="B3470" s="6" t="s">
        <v>91</v>
      </c>
      <c r="C3470" s="6" t="str">
        <f>A3470&amp;B3470</f>
        <v>279HAWTHORNE AVE</v>
      </c>
      <c r="D3470" s="7">
        <v>221900</v>
      </c>
      <c r="E3470" s="7">
        <v>132160</v>
      </c>
      <c r="F3470" s="8">
        <f>+(D3470-E3470)*0.8*-1</f>
        <v>-71792</v>
      </c>
      <c r="G3470" s="9">
        <f>+F3470+D3470</f>
        <v>150108</v>
      </c>
      <c r="H3470" s="10">
        <v>4.3200000000000002E-2</v>
      </c>
      <c r="I3470" s="10">
        <v>3.8859999999999999E-2</v>
      </c>
      <c r="J3470" s="8">
        <f>+H3470*E3470</f>
        <v>5709.3119999999999</v>
      </c>
      <c r="K3470" s="8">
        <f>+G3470*I3470</f>
        <v>5833.1968799999995</v>
      </c>
      <c r="L3470" s="11">
        <f>+K3470-J3470</f>
        <v>123.88487999999961</v>
      </c>
    </row>
    <row r="3471" spans="1:12" x14ac:dyDescent="0.25">
      <c r="A3471" s="6">
        <v>279</v>
      </c>
      <c r="B3471" s="6" t="s">
        <v>198</v>
      </c>
      <c r="C3471" s="6" t="str">
        <f>A3471&amp;B3471</f>
        <v>279ORANGEWOOD EAST</v>
      </c>
      <c r="D3471" s="7">
        <v>198590</v>
      </c>
      <c r="E3471" s="7">
        <v>111510</v>
      </c>
      <c r="F3471" s="8">
        <f>+(D3471-E3471)*0.8*-1</f>
        <v>-69664</v>
      </c>
      <c r="G3471" s="9">
        <f>+F3471+D3471</f>
        <v>128926</v>
      </c>
      <c r="H3471" s="10">
        <v>4.3200000000000002E-2</v>
      </c>
      <c r="I3471" s="10">
        <v>3.8859999999999999E-2</v>
      </c>
      <c r="J3471" s="8">
        <f>+H3471*E3471</f>
        <v>4817.232</v>
      </c>
      <c r="K3471" s="8">
        <f>+G3471*I3471</f>
        <v>5010.0643599999994</v>
      </c>
      <c r="L3471" s="11">
        <f>+K3471-J3471</f>
        <v>192.83235999999943</v>
      </c>
    </row>
    <row r="3472" spans="1:12" x14ac:dyDescent="0.25">
      <c r="A3472" s="6">
        <v>279</v>
      </c>
      <c r="B3472" s="6" t="s">
        <v>213</v>
      </c>
      <c r="C3472" s="6" t="str">
        <f>A3472&amp;B3472</f>
        <v>279ROOSEVELT DR</v>
      </c>
      <c r="D3472" s="7">
        <v>189070</v>
      </c>
      <c r="E3472" s="7">
        <v>113470</v>
      </c>
      <c r="F3472" s="8">
        <f>+(D3472-E3472)*0.8*-1</f>
        <v>-60480</v>
      </c>
      <c r="G3472" s="9">
        <f>+F3472+D3472</f>
        <v>128590</v>
      </c>
      <c r="H3472" s="10">
        <v>4.3200000000000002E-2</v>
      </c>
      <c r="I3472" s="10">
        <v>3.8859999999999999E-2</v>
      </c>
      <c r="J3472" s="8">
        <f>+H3472*E3472</f>
        <v>4901.9040000000005</v>
      </c>
      <c r="K3472" s="8">
        <f>+G3472*I3472</f>
        <v>4997.0073999999995</v>
      </c>
      <c r="L3472" s="11">
        <f>+K3472-J3472</f>
        <v>95.103399999999056</v>
      </c>
    </row>
    <row r="3473" spans="1:12" x14ac:dyDescent="0.25">
      <c r="A3473" s="6">
        <v>279</v>
      </c>
      <c r="B3473" s="6" t="s">
        <v>217</v>
      </c>
      <c r="C3473" s="6" t="str">
        <f>A3473&amp;B3473</f>
        <v>279SENTINEL HILL RD</v>
      </c>
      <c r="D3473" s="7">
        <v>402430</v>
      </c>
      <c r="E3473" s="7">
        <v>287280</v>
      </c>
      <c r="F3473" s="8">
        <f>+(D3473-E3473)*0.8*-1</f>
        <v>-92120</v>
      </c>
      <c r="G3473" s="9">
        <f>+F3473+D3473</f>
        <v>310310</v>
      </c>
      <c r="H3473" s="10">
        <v>4.3200000000000002E-2</v>
      </c>
      <c r="I3473" s="10">
        <v>3.8859999999999999E-2</v>
      </c>
      <c r="J3473" s="8">
        <f>+H3473*E3473</f>
        <v>12410.496000000001</v>
      </c>
      <c r="K3473" s="8">
        <f>+G3473*I3473</f>
        <v>12058.6466</v>
      </c>
      <c r="L3473" s="11">
        <f>+K3473-J3473</f>
        <v>-351.84940000000097</v>
      </c>
    </row>
    <row r="3474" spans="1:12" x14ac:dyDescent="0.25">
      <c r="A3474" s="6">
        <v>280</v>
      </c>
      <c r="B3474" s="6" t="s">
        <v>197</v>
      </c>
      <c r="C3474" s="6" t="str">
        <f>A3474&amp;B3474</f>
        <v>280OLIVIA ST</v>
      </c>
      <c r="D3474" s="7">
        <v>250670</v>
      </c>
      <c r="E3474" s="7">
        <v>187390</v>
      </c>
      <c r="F3474" s="8">
        <f>+(D3474-E3474)*0.8*-1</f>
        <v>-50624</v>
      </c>
      <c r="G3474" s="9">
        <f>+F3474+D3474</f>
        <v>200046</v>
      </c>
      <c r="H3474" s="10">
        <v>4.3200000000000002E-2</v>
      </c>
      <c r="I3474" s="10">
        <v>3.8859999999999999E-2</v>
      </c>
      <c r="J3474" s="8">
        <f>+H3474*E3474</f>
        <v>8095.2480000000005</v>
      </c>
      <c r="K3474" s="8">
        <f>+G3474*I3474</f>
        <v>7773.7875599999998</v>
      </c>
      <c r="L3474" s="11">
        <f>+K3474-J3474</f>
        <v>-321.46044000000074</v>
      </c>
    </row>
    <row r="3475" spans="1:12" x14ac:dyDescent="0.25">
      <c r="A3475" s="6">
        <v>280</v>
      </c>
      <c r="B3475" s="6" t="s">
        <v>198</v>
      </c>
      <c r="C3475" s="6" t="str">
        <f>A3475&amp;B3475</f>
        <v>280ORANGEWOOD EAST</v>
      </c>
      <c r="D3475" s="7">
        <v>195580</v>
      </c>
      <c r="E3475" s="7">
        <v>120750</v>
      </c>
      <c r="F3475" s="8">
        <f>+(D3475-E3475)*0.8*-1</f>
        <v>-59864</v>
      </c>
      <c r="G3475" s="9">
        <f>+F3475+D3475</f>
        <v>135716</v>
      </c>
      <c r="H3475" s="10">
        <v>4.3200000000000002E-2</v>
      </c>
      <c r="I3475" s="10">
        <v>3.8859999999999999E-2</v>
      </c>
      <c r="J3475" s="8">
        <f>+H3475*E3475</f>
        <v>5216.4000000000005</v>
      </c>
      <c r="K3475" s="8">
        <f>+G3475*I3475</f>
        <v>5273.9237599999997</v>
      </c>
      <c r="L3475" s="11">
        <f>+K3475-J3475</f>
        <v>57.523759999999129</v>
      </c>
    </row>
    <row r="3476" spans="1:12" x14ac:dyDescent="0.25">
      <c r="A3476" s="6">
        <v>281</v>
      </c>
      <c r="B3476" s="6" t="s">
        <v>48</v>
      </c>
      <c r="C3476" s="6" t="str">
        <f>A3476&amp;B3476</f>
        <v>281DAVID HUMPHREYS</v>
      </c>
      <c r="D3476" s="7">
        <v>249480</v>
      </c>
      <c r="E3476" s="7">
        <v>166390</v>
      </c>
      <c r="F3476" s="8">
        <f>+(D3476-E3476)*0.8*-1</f>
        <v>-66472</v>
      </c>
      <c r="G3476" s="9">
        <f>+F3476+D3476</f>
        <v>183008</v>
      </c>
      <c r="H3476" s="10">
        <v>4.3200000000000002E-2</v>
      </c>
      <c r="I3476" s="10">
        <v>3.8859999999999999E-2</v>
      </c>
      <c r="J3476" s="8">
        <f>+H3476*E3476</f>
        <v>7188.0480000000007</v>
      </c>
      <c r="K3476" s="8">
        <f>+G3476*I3476</f>
        <v>7111.6908800000001</v>
      </c>
      <c r="L3476" s="11">
        <f>+K3476-J3476</f>
        <v>-76.357120000000577</v>
      </c>
    </row>
    <row r="3477" spans="1:12" x14ac:dyDescent="0.25">
      <c r="A3477" s="6">
        <v>281</v>
      </c>
      <c r="B3477" s="6" t="s">
        <v>180</v>
      </c>
      <c r="C3477" s="6" t="str">
        <f>A3477&amp;B3477</f>
        <v>281MARSHALL LANE</v>
      </c>
      <c r="D3477" s="7">
        <v>252000</v>
      </c>
      <c r="E3477" s="7">
        <v>165060</v>
      </c>
      <c r="F3477" s="8">
        <f>+(D3477-E3477)*0.8*-1</f>
        <v>-69552</v>
      </c>
      <c r="G3477" s="9">
        <f>+F3477+D3477</f>
        <v>182448</v>
      </c>
      <c r="H3477" s="10">
        <v>4.3200000000000002E-2</v>
      </c>
      <c r="I3477" s="10">
        <v>3.8859999999999999E-2</v>
      </c>
      <c r="J3477" s="8">
        <f>+H3477*E3477</f>
        <v>7130.5920000000006</v>
      </c>
      <c r="K3477" s="8">
        <f>+G3477*I3477</f>
        <v>7089.9292799999994</v>
      </c>
      <c r="L3477" s="11">
        <f>+K3477-J3477</f>
        <v>-40.662720000001173</v>
      </c>
    </row>
    <row r="3478" spans="1:12" x14ac:dyDescent="0.25">
      <c r="A3478" s="6">
        <v>281</v>
      </c>
      <c r="B3478" s="6" t="s">
        <v>197</v>
      </c>
      <c r="C3478" s="6" t="str">
        <f>A3478&amp;B3478</f>
        <v>281OLIVIA ST</v>
      </c>
      <c r="D3478" s="7">
        <v>264740</v>
      </c>
      <c r="E3478" s="7">
        <v>174160</v>
      </c>
      <c r="F3478" s="8">
        <f>+(D3478-E3478)*0.8*-1</f>
        <v>-72464</v>
      </c>
      <c r="G3478" s="9">
        <f>+F3478+D3478</f>
        <v>192276</v>
      </c>
      <c r="H3478" s="10">
        <v>4.3200000000000002E-2</v>
      </c>
      <c r="I3478" s="10">
        <v>3.8859999999999999E-2</v>
      </c>
      <c r="J3478" s="8">
        <f>+H3478*E3478</f>
        <v>7523.7120000000004</v>
      </c>
      <c r="K3478" s="8">
        <f>+G3478*I3478</f>
        <v>7471.8453599999993</v>
      </c>
      <c r="L3478" s="11">
        <f>+K3478-J3478</f>
        <v>-51.866640000001098</v>
      </c>
    </row>
    <row r="3479" spans="1:12" x14ac:dyDescent="0.25">
      <c r="A3479" s="6">
        <v>281</v>
      </c>
      <c r="B3479" s="6" t="s">
        <v>198</v>
      </c>
      <c r="C3479" s="6" t="str">
        <f>A3479&amp;B3479</f>
        <v>281ORANGEWOOD EAST</v>
      </c>
      <c r="D3479" s="7">
        <v>190330</v>
      </c>
      <c r="E3479" s="7">
        <v>98910</v>
      </c>
      <c r="F3479" s="8">
        <f>+(D3479-E3479)*0.8*-1</f>
        <v>-73136</v>
      </c>
      <c r="G3479" s="9">
        <f>+F3479+D3479</f>
        <v>117194</v>
      </c>
      <c r="H3479" s="10">
        <v>4.3200000000000002E-2</v>
      </c>
      <c r="I3479" s="10">
        <v>3.8859999999999999E-2</v>
      </c>
      <c r="J3479" s="8">
        <f>+H3479*E3479</f>
        <v>4272.9120000000003</v>
      </c>
      <c r="K3479" s="8">
        <f>+G3479*I3479</f>
        <v>4554.1588400000001</v>
      </c>
      <c r="L3479" s="11">
        <f>+K3479-J3479</f>
        <v>281.24683999999979</v>
      </c>
    </row>
    <row r="3480" spans="1:12" x14ac:dyDescent="0.25">
      <c r="A3480" s="6">
        <v>281</v>
      </c>
      <c r="B3480" s="6" t="s">
        <v>223</v>
      </c>
      <c r="C3480" s="6" t="str">
        <f>A3480&amp;B3480</f>
        <v>281SILVER HILL RD</v>
      </c>
      <c r="D3480" s="7">
        <v>258650</v>
      </c>
      <c r="E3480" s="7">
        <v>191310</v>
      </c>
      <c r="F3480" s="8">
        <f>+(D3480-E3480)*0.8*-1</f>
        <v>-53872</v>
      </c>
      <c r="G3480" s="9">
        <f>+F3480+D3480</f>
        <v>204778</v>
      </c>
      <c r="H3480" s="10">
        <v>4.3200000000000002E-2</v>
      </c>
      <c r="I3480" s="10">
        <v>3.8859999999999999E-2</v>
      </c>
      <c r="J3480" s="8">
        <f>+H3480*E3480</f>
        <v>8264.5920000000006</v>
      </c>
      <c r="K3480" s="8">
        <f>+G3480*I3480</f>
        <v>7957.6730799999996</v>
      </c>
      <c r="L3480" s="11">
        <f>+K3480-J3480</f>
        <v>-306.91892000000098</v>
      </c>
    </row>
    <row r="3481" spans="1:12" x14ac:dyDescent="0.25">
      <c r="A3481" s="6">
        <v>282</v>
      </c>
      <c r="B3481" s="6" t="s">
        <v>198</v>
      </c>
      <c r="C3481" s="6" t="str">
        <f>A3481&amp;B3481</f>
        <v>282ORANGEWOOD EAST</v>
      </c>
      <c r="D3481" s="7">
        <v>197260</v>
      </c>
      <c r="E3481" s="7">
        <v>112980</v>
      </c>
      <c r="F3481" s="8">
        <f>+(D3481-E3481)*0.8*-1</f>
        <v>-67424</v>
      </c>
      <c r="G3481" s="9">
        <f>+F3481+D3481</f>
        <v>129836</v>
      </c>
      <c r="H3481" s="10">
        <v>4.3200000000000002E-2</v>
      </c>
      <c r="I3481" s="10">
        <v>3.8859999999999999E-2</v>
      </c>
      <c r="J3481" s="8">
        <f>+H3481*E3481</f>
        <v>4880.7359999999999</v>
      </c>
      <c r="K3481" s="8">
        <f>+G3481*I3481</f>
        <v>5045.4269599999998</v>
      </c>
      <c r="L3481" s="11">
        <f>+K3481-J3481</f>
        <v>164.6909599999999</v>
      </c>
    </row>
    <row r="3482" spans="1:12" x14ac:dyDescent="0.25">
      <c r="A3482" s="6">
        <v>282</v>
      </c>
      <c r="B3482" s="6" t="s">
        <v>217</v>
      </c>
      <c r="C3482" s="6" t="str">
        <f>A3482&amp;B3482</f>
        <v>282SENTINEL HILL RD</v>
      </c>
      <c r="D3482" s="7">
        <v>222600</v>
      </c>
      <c r="E3482" s="7">
        <v>158970</v>
      </c>
      <c r="F3482" s="8">
        <f>+(D3482-E3482)*0.8*-1</f>
        <v>-50904</v>
      </c>
      <c r="G3482" s="9">
        <f>+F3482+D3482</f>
        <v>171696</v>
      </c>
      <c r="H3482" s="10">
        <v>4.3200000000000002E-2</v>
      </c>
      <c r="I3482" s="10">
        <v>3.8859999999999999E-2</v>
      </c>
      <c r="J3482" s="8">
        <f>+H3482*E3482</f>
        <v>6867.5040000000008</v>
      </c>
      <c r="K3482" s="8">
        <f>+G3482*I3482</f>
        <v>6672.1065600000002</v>
      </c>
      <c r="L3482" s="11">
        <f>+K3482-J3482</f>
        <v>-195.39744000000064</v>
      </c>
    </row>
    <row r="3483" spans="1:12" x14ac:dyDescent="0.25">
      <c r="A3483" s="6">
        <v>283</v>
      </c>
      <c r="B3483" s="6" t="s">
        <v>64</v>
      </c>
      <c r="C3483" s="6" t="str">
        <f>A3483&amp;B3483</f>
        <v>283ELIZABETH ST</v>
      </c>
      <c r="D3483" s="7">
        <v>344120</v>
      </c>
      <c r="E3483" s="7">
        <v>172410</v>
      </c>
      <c r="F3483" s="8">
        <f>+(D3483-E3483)*0.8*-1</f>
        <v>-137368</v>
      </c>
      <c r="G3483" s="9">
        <f>+F3483+D3483</f>
        <v>206752</v>
      </c>
      <c r="H3483" s="10">
        <v>4.3200000000000002E-2</v>
      </c>
      <c r="I3483" s="10">
        <v>3.8859999999999999E-2</v>
      </c>
      <c r="J3483" s="8">
        <f>+H3483*E3483</f>
        <v>7448.1120000000001</v>
      </c>
      <c r="K3483" s="8">
        <f>+G3483*I3483</f>
        <v>8034.3827199999996</v>
      </c>
      <c r="L3483" s="11">
        <f>+K3483-J3483</f>
        <v>586.27071999999953</v>
      </c>
    </row>
    <row r="3484" spans="1:12" x14ac:dyDescent="0.25">
      <c r="A3484" s="6">
        <v>285</v>
      </c>
      <c r="B3484" s="6" t="s">
        <v>48</v>
      </c>
      <c r="C3484" s="6" t="str">
        <f>A3484&amp;B3484</f>
        <v>285DAVID HUMPHREYS</v>
      </c>
      <c r="D3484" s="7">
        <v>255570</v>
      </c>
      <c r="E3484" s="7">
        <v>168070</v>
      </c>
      <c r="F3484" s="8">
        <f>+(D3484-E3484)*0.8*-1</f>
        <v>-70000</v>
      </c>
      <c r="G3484" s="9">
        <f>+F3484+D3484</f>
        <v>185570</v>
      </c>
      <c r="H3484" s="10">
        <v>4.3200000000000002E-2</v>
      </c>
      <c r="I3484" s="10">
        <v>3.8859999999999999E-2</v>
      </c>
      <c r="J3484" s="8">
        <f>+H3484*E3484</f>
        <v>7260.6240000000007</v>
      </c>
      <c r="K3484" s="8">
        <f>+G3484*I3484</f>
        <v>7211.2501999999995</v>
      </c>
      <c r="L3484" s="11">
        <f>+K3484-J3484</f>
        <v>-49.373800000001211</v>
      </c>
    </row>
    <row r="3485" spans="1:12" x14ac:dyDescent="0.25">
      <c r="A3485" s="6">
        <v>285</v>
      </c>
      <c r="B3485" s="6" t="s">
        <v>91</v>
      </c>
      <c r="C3485" s="6" t="str">
        <f>A3485&amp;B3485</f>
        <v>285HAWTHORNE AVE</v>
      </c>
      <c r="D3485" s="7">
        <v>222250</v>
      </c>
      <c r="E3485" s="7">
        <v>150640</v>
      </c>
      <c r="F3485" s="8">
        <f>+(D3485-E3485)*0.8*-1</f>
        <v>-57288</v>
      </c>
      <c r="G3485" s="9">
        <f>+F3485+D3485</f>
        <v>164962</v>
      </c>
      <c r="H3485" s="10">
        <v>4.3200000000000002E-2</v>
      </c>
      <c r="I3485" s="10">
        <v>3.8859999999999999E-2</v>
      </c>
      <c r="J3485" s="8">
        <f>+H3485*E3485</f>
        <v>6507.6480000000001</v>
      </c>
      <c r="K3485" s="8">
        <f>+G3485*I3485</f>
        <v>6410.4233199999999</v>
      </c>
      <c r="L3485" s="11">
        <f>+K3485-J3485</f>
        <v>-97.224680000000262</v>
      </c>
    </row>
    <row r="3486" spans="1:12" x14ac:dyDescent="0.25">
      <c r="A3486" s="6">
        <v>285</v>
      </c>
      <c r="B3486" s="6" t="s">
        <v>180</v>
      </c>
      <c r="C3486" s="6" t="str">
        <f>A3486&amp;B3486</f>
        <v>285MARSHALL LANE</v>
      </c>
      <c r="D3486" s="7">
        <v>252770</v>
      </c>
      <c r="E3486" s="7">
        <v>171500</v>
      </c>
      <c r="F3486" s="8">
        <f>+(D3486-E3486)*0.8*-1</f>
        <v>-65016</v>
      </c>
      <c r="G3486" s="9">
        <f>+F3486+D3486</f>
        <v>187754</v>
      </c>
      <c r="H3486" s="10">
        <v>4.3200000000000002E-2</v>
      </c>
      <c r="I3486" s="10">
        <v>3.8859999999999999E-2</v>
      </c>
      <c r="J3486" s="8">
        <f>+H3486*E3486</f>
        <v>7408.8</v>
      </c>
      <c r="K3486" s="8">
        <f>+G3486*I3486</f>
        <v>7296.1204399999997</v>
      </c>
      <c r="L3486" s="11">
        <f>+K3486-J3486</f>
        <v>-112.67956000000049</v>
      </c>
    </row>
    <row r="3487" spans="1:12" x14ac:dyDescent="0.25">
      <c r="A3487" s="6">
        <v>285</v>
      </c>
      <c r="B3487" s="6" t="s">
        <v>213</v>
      </c>
      <c r="C3487" s="6" t="str">
        <f>A3487&amp;B3487</f>
        <v>285ROOSEVELT DR</v>
      </c>
      <c r="D3487" s="7">
        <v>294980</v>
      </c>
      <c r="E3487" s="7">
        <v>171780</v>
      </c>
      <c r="F3487" s="8">
        <f>+(D3487-E3487)*0.8*-1</f>
        <v>-98560</v>
      </c>
      <c r="G3487" s="9">
        <f>+F3487+D3487</f>
        <v>196420</v>
      </c>
      <c r="H3487" s="10">
        <v>4.3200000000000002E-2</v>
      </c>
      <c r="I3487" s="10">
        <v>3.8859999999999999E-2</v>
      </c>
      <c r="J3487" s="8">
        <f>+H3487*E3487</f>
        <v>7420.8960000000006</v>
      </c>
      <c r="K3487" s="8">
        <f>+G3487*I3487</f>
        <v>7632.8811999999998</v>
      </c>
      <c r="L3487" s="11">
        <f>+K3487-J3487</f>
        <v>211.98519999999917</v>
      </c>
    </row>
    <row r="3488" spans="1:12" x14ac:dyDescent="0.25">
      <c r="A3488" s="6">
        <v>286</v>
      </c>
      <c r="B3488" s="6" t="s">
        <v>49</v>
      </c>
      <c r="C3488" s="6" t="str">
        <f>A3488&amp;B3488</f>
        <v>286DERBY AVE</v>
      </c>
      <c r="D3488" s="7">
        <v>243110</v>
      </c>
      <c r="E3488" s="7">
        <v>148330</v>
      </c>
      <c r="F3488" s="8">
        <f>+(D3488-E3488)*0.8*-1</f>
        <v>-75824</v>
      </c>
      <c r="G3488" s="9">
        <f>+F3488+D3488</f>
        <v>167286</v>
      </c>
      <c r="H3488" s="10">
        <v>4.3200000000000002E-2</v>
      </c>
      <c r="I3488" s="10">
        <v>3.8859999999999999E-2</v>
      </c>
      <c r="J3488" s="8">
        <f>+H3488*E3488</f>
        <v>6407.8560000000007</v>
      </c>
      <c r="K3488" s="8">
        <f>+G3488*I3488</f>
        <v>6500.7339599999996</v>
      </c>
      <c r="L3488" s="11">
        <f>+K3488-J3488</f>
        <v>92.877959999998893</v>
      </c>
    </row>
    <row r="3489" spans="1:12" x14ac:dyDescent="0.25">
      <c r="A3489" s="6">
        <v>286</v>
      </c>
      <c r="B3489" s="6" t="s">
        <v>91</v>
      </c>
      <c r="C3489" s="6" t="str">
        <f>A3489&amp;B3489</f>
        <v>286HAWTHORNE AVE</v>
      </c>
      <c r="D3489" s="7">
        <v>247800</v>
      </c>
      <c r="E3489" s="7">
        <v>161280</v>
      </c>
      <c r="F3489" s="8">
        <f>+(D3489-E3489)*0.8*-1</f>
        <v>-69216</v>
      </c>
      <c r="G3489" s="9">
        <f>+F3489+D3489</f>
        <v>178584</v>
      </c>
      <c r="H3489" s="10">
        <v>4.3200000000000002E-2</v>
      </c>
      <c r="I3489" s="10">
        <v>3.8859999999999999E-2</v>
      </c>
      <c r="J3489" s="8">
        <f>+H3489*E3489</f>
        <v>6967.2960000000003</v>
      </c>
      <c r="K3489" s="8">
        <f>+G3489*I3489</f>
        <v>6939.7742399999997</v>
      </c>
      <c r="L3489" s="11">
        <f>+K3489-J3489</f>
        <v>-27.52176000000054</v>
      </c>
    </row>
    <row r="3490" spans="1:12" x14ac:dyDescent="0.25">
      <c r="A3490" s="6">
        <v>286</v>
      </c>
      <c r="B3490" s="6" t="s">
        <v>180</v>
      </c>
      <c r="C3490" s="6" t="str">
        <f>A3490&amp;B3490</f>
        <v>286MARSHALL LANE</v>
      </c>
      <c r="D3490" s="7">
        <v>221270</v>
      </c>
      <c r="E3490" s="7">
        <v>149030</v>
      </c>
      <c r="F3490" s="8">
        <f>+(D3490-E3490)*0.8*-1</f>
        <v>-57792</v>
      </c>
      <c r="G3490" s="9">
        <f>+F3490+D3490</f>
        <v>163478</v>
      </c>
      <c r="H3490" s="10">
        <v>4.3200000000000002E-2</v>
      </c>
      <c r="I3490" s="10">
        <v>3.8859999999999999E-2</v>
      </c>
      <c r="J3490" s="8">
        <f>+H3490*E3490</f>
        <v>6438.0960000000005</v>
      </c>
      <c r="K3490" s="8">
        <f>+G3490*I3490</f>
        <v>6352.7550799999999</v>
      </c>
      <c r="L3490" s="11">
        <f>+K3490-J3490</f>
        <v>-85.340920000000551</v>
      </c>
    </row>
    <row r="3491" spans="1:12" x14ac:dyDescent="0.25">
      <c r="A3491" s="6">
        <v>287</v>
      </c>
      <c r="B3491" s="6" t="s">
        <v>91</v>
      </c>
      <c r="C3491" s="6" t="str">
        <f>A3491&amp;B3491</f>
        <v>287HAWTHORNE AVE</v>
      </c>
      <c r="D3491" s="7">
        <v>321090</v>
      </c>
      <c r="E3491" s="7">
        <v>183050</v>
      </c>
      <c r="F3491" s="8">
        <f>+(D3491-E3491)*0.8*-1</f>
        <v>-110432</v>
      </c>
      <c r="G3491" s="9">
        <f>+F3491+D3491</f>
        <v>210658</v>
      </c>
      <c r="H3491" s="10">
        <v>4.3200000000000002E-2</v>
      </c>
      <c r="I3491" s="10">
        <v>3.8859999999999999E-2</v>
      </c>
      <c r="J3491" s="8">
        <f>+H3491*E3491</f>
        <v>7907.76</v>
      </c>
      <c r="K3491" s="8">
        <f>+G3491*I3491</f>
        <v>8186.1698799999995</v>
      </c>
      <c r="L3491" s="11">
        <f>+K3491-J3491</f>
        <v>278.40987999999925</v>
      </c>
    </row>
    <row r="3492" spans="1:12" x14ac:dyDescent="0.25">
      <c r="A3492" s="6">
        <v>287</v>
      </c>
      <c r="B3492" s="6" t="s">
        <v>217</v>
      </c>
      <c r="C3492" s="6" t="str">
        <f>A3492&amp;B3492</f>
        <v>287SENTINEL HILL RD</v>
      </c>
      <c r="D3492" s="7">
        <v>176960</v>
      </c>
      <c r="E3492" s="7">
        <v>110670</v>
      </c>
      <c r="F3492" s="8">
        <f>+(D3492-E3492)*0.8*-1</f>
        <v>-53032</v>
      </c>
      <c r="G3492" s="9">
        <f>+F3492+D3492</f>
        <v>123928</v>
      </c>
      <c r="H3492" s="10">
        <v>4.3200000000000002E-2</v>
      </c>
      <c r="I3492" s="10">
        <v>3.8859999999999999E-2</v>
      </c>
      <c r="J3492" s="8">
        <f>+H3492*E3492</f>
        <v>4780.9440000000004</v>
      </c>
      <c r="K3492" s="8">
        <f>+G3492*I3492</f>
        <v>4815.8420799999994</v>
      </c>
      <c r="L3492" s="11">
        <f>+K3492-J3492</f>
        <v>34.898079999999027</v>
      </c>
    </row>
    <row r="3493" spans="1:12" x14ac:dyDescent="0.25">
      <c r="A3493" s="6">
        <v>288</v>
      </c>
      <c r="B3493" s="6" t="s">
        <v>213</v>
      </c>
      <c r="C3493" s="6" t="str">
        <f>A3493&amp;B3493</f>
        <v>288ROOSEVELT DR</v>
      </c>
      <c r="D3493" s="7">
        <v>252980</v>
      </c>
      <c r="E3493" s="7">
        <v>155260</v>
      </c>
      <c r="F3493" s="8">
        <f>+(D3493-E3493)*0.8*-1</f>
        <v>-78176</v>
      </c>
      <c r="G3493" s="9">
        <f>+F3493+D3493</f>
        <v>174804</v>
      </c>
      <c r="H3493" s="10">
        <v>4.3200000000000002E-2</v>
      </c>
      <c r="I3493" s="10">
        <v>3.8859999999999999E-2</v>
      </c>
      <c r="J3493" s="8">
        <f>+H3493*E3493</f>
        <v>6707.232</v>
      </c>
      <c r="K3493" s="8">
        <f>+G3493*I3493</f>
        <v>6792.8834399999996</v>
      </c>
      <c r="L3493" s="11">
        <f>+K3493-J3493</f>
        <v>85.651439999999639</v>
      </c>
    </row>
    <row r="3494" spans="1:12" x14ac:dyDescent="0.25">
      <c r="A3494" s="6">
        <v>289</v>
      </c>
      <c r="B3494" s="6" t="s">
        <v>48</v>
      </c>
      <c r="C3494" s="6" t="str">
        <f>A3494&amp;B3494</f>
        <v>289DAVID HUMPHREYS</v>
      </c>
      <c r="D3494" s="7">
        <v>256480</v>
      </c>
      <c r="E3494" s="7">
        <v>169330</v>
      </c>
      <c r="F3494" s="8">
        <f>+(D3494-E3494)*0.8*-1</f>
        <v>-69720</v>
      </c>
      <c r="G3494" s="9">
        <f>+F3494+D3494</f>
        <v>186760</v>
      </c>
      <c r="H3494" s="10">
        <v>4.3200000000000002E-2</v>
      </c>
      <c r="I3494" s="10">
        <v>3.8859999999999999E-2</v>
      </c>
      <c r="J3494" s="8">
        <f>+H3494*E3494</f>
        <v>7315.0560000000005</v>
      </c>
      <c r="K3494" s="8">
        <f>+G3494*I3494</f>
        <v>7257.4935999999998</v>
      </c>
      <c r="L3494" s="11">
        <f>+K3494-J3494</f>
        <v>-57.562400000000707</v>
      </c>
    </row>
    <row r="3495" spans="1:12" x14ac:dyDescent="0.25">
      <c r="A3495" s="6">
        <v>289</v>
      </c>
      <c r="B3495" s="6" t="s">
        <v>91</v>
      </c>
      <c r="C3495" s="6" t="str">
        <f>A3495&amp;B3495</f>
        <v>289HAWTHORNE AVE</v>
      </c>
      <c r="D3495" s="7">
        <v>221270</v>
      </c>
      <c r="E3495" s="7">
        <v>141820</v>
      </c>
      <c r="F3495" s="8">
        <f>+(D3495-E3495)*0.8*-1</f>
        <v>-63560</v>
      </c>
      <c r="G3495" s="9">
        <f>+F3495+D3495</f>
        <v>157710</v>
      </c>
      <c r="H3495" s="10">
        <v>4.3200000000000002E-2</v>
      </c>
      <c r="I3495" s="10">
        <v>3.8859999999999999E-2</v>
      </c>
      <c r="J3495" s="8">
        <f>+H3495*E3495</f>
        <v>6126.6240000000007</v>
      </c>
      <c r="K3495" s="8">
        <f>+G3495*I3495</f>
        <v>6128.6106</v>
      </c>
      <c r="L3495" s="11">
        <f>+K3495-J3495</f>
        <v>1.9865999999992709</v>
      </c>
    </row>
    <row r="3496" spans="1:12" x14ac:dyDescent="0.25">
      <c r="A3496" s="6">
        <v>289</v>
      </c>
      <c r="B3496" s="6" t="s">
        <v>213</v>
      </c>
      <c r="C3496" s="6" t="str">
        <f>A3496&amp;B3496</f>
        <v>289ROOSEVELT DR</v>
      </c>
      <c r="D3496" s="7">
        <v>231280</v>
      </c>
      <c r="E3496" s="7">
        <v>129010</v>
      </c>
      <c r="F3496" s="8">
        <f>+(D3496-E3496)*0.8*-1</f>
        <v>-81816</v>
      </c>
      <c r="G3496" s="9">
        <f>+F3496+D3496</f>
        <v>149464</v>
      </c>
      <c r="H3496" s="10">
        <v>4.3200000000000002E-2</v>
      </c>
      <c r="I3496" s="10">
        <v>3.8859999999999999E-2</v>
      </c>
      <c r="J3496" s="8">
        <f>+H3496*E3496</f>
        <v>5573.232</v>
      </c>
      <c r="K3496" s="8">
        <f>+G3496*I3496</f>
        <v>5808.1710400000002</v>
      </c>
      <c r="L3496" s="11">
        <f>+K3496-J3496</f>
        <v>234.9390400000002</v>
      </c>
    </row>
    <row r="3497" spans="1:12" x14ac:dyDescent="0.25">
      <c r="A3497" s="6">
        <v>290</v>
      </c>
      <c r="B3497" s="6" t="s">
        <v>48</v>
      </c>
      <c r="C3497" s="6" t="str">
        <f>A3497&amp;B3497</f>
        <v>290DAVID HUMPHREYS</v>
      </c>
      <c r="D3497" s="7">
        <v>193410</v>
      </c>
      <c r="E3497" s="7">
        <v>131320</v>
      </c>
      <c r="F3497" s="8">
        <f>+(D3497-E3497)*0.8*-1</f>
        <v>-49672</v>
      </c>
      <c r="G3497" s="9">
        <f>+F3497+D3497</f>
        <v>143738</v>
      </c>
      <c r="H3497" s="10">
        <v>4.3200000000000002E-2</v>
      </c>
      <c r="I3497" s="10">
        <v>3.8859999999999999E-2</v>
      </c>
      <c r="J3497" s="8">
        <f>+H3497*E3497</f>
        <v>5673.0240000000003</v>
      </c>
      <c r="K3497" s="8">
        <f>+G3497*I3497</f>
        <v>5585.6586799999995</v>
      </c>
      <c r="L3497" s="11">
        <f>+K3497-J3497</f>
        <v>-87.365320000000793</v>
      </c>
    </row>
    <row r="3498" spans="1:12" x14ac:dyDescent="0.25">
      <c r="A3498" s="6">
        <v>290</v>
      </c>
      <c r="B3498" s="6" t="s">
        <v>217</v>
      </c>
      <c r="C3498" s="6" t="str">
        <f>A3498&amp;B3498</f>
        <v>290SENTINEL HILL RD</v>
      </c>
      <c r="D3498" s="7">
        <v>322980</v>
      </c>
      <c r="E3498" s="7">
        <v>185010</v>
      </c>
      <c r="F3498" s="8">
        <f>+(D3498-E3498)*0.8*-1</f>
        <v>-110376</v>
      </c>
      <c r="G3498" s="9">
        <f>+F3498+D3498</f>
        <v>212604</v>
      </c>
      <c r="H3498" s="10">
        <v>4.3200000000000002E-2</v>
      </c>
      <c r="I3498" s="10">
        <v>3.8859999999999999E-2</v>
      </c>
      <c r="J3498" s="8">
        <f>+H3498*E3498</f>
        <v>7992.4320000000007</v>
      </c>
      <c r="K3498" s="8">
        <f>+G3498*I3498</f>
        <v>8261.7914399999991</v>
      </c>
      <c r="L3498" s="11">
        <f>+K3498-J3498</f>
        <v>269.35943999999836</v>
      </c>
    </row>
    <row r="3499" spans="1:12" x14ac:dyDescent="0.25">
      <c r="A3499" s="6">
        <v>290</v>
      </c>
      <c r="B3499" s="6" t="s">
        <v>223</v>
      </c>
      <c r="C3499" s="6" t="str">
        <f>A3499&amp;B3499</f>
        <v>290SILVER HILL RD</v>
      </c>
      <c r="D3499" s="7">
        <v>154000</v>
      </c>
      <c r="E3499" s="7">
        <v>113190</v>
      </c>
      <c r="F3499" s="8">
        <f>+(D3499-E3499)*0.8*-1</f>
        <v>-32648</v>
      </c>
      <c r="G3499" s="9">
        <f>+F3499+D3499</f>
        <v>121352</v>
      </c>
      <c r="H3499" s="10">
        <v>4.3200000000000002E-2</v>
      </c>
      <c r="I3499" s="10">
        <v>3.8859999999999999E-2</v>
      </c>
      <c r="J3499" s="8">
        <f>+H3499*E3499</f>
        <v>4889.808</v>
      </c>
      <c r="K3499" s="8">
        <f>+G3499*I3499</f>
        <v>4715.7387200000003</v>
      </c>
      <c r="L3499" s="11">
        <f>+K3499-J3499</f>
        <v>-174.06927999999971</v>
      </c>
    </row>
    <row r="3500" spans="1:12" x14ac:dyDescent="0.25">
      <c r="A3500" s="6">
        <v>291</v>
      </c>
      <c r="B3500" s="6" t="s">
        <v>64</v>
      </c>
      <c r="C3500" s="6" t="str">
        <f>A3500&amp;B3500</f>
        <v>291ELIZABETH ST</v>
      </c>
      <c r="D3500" s="7">
        <v>376040</v>
      </c>
      <c r="E3500" s="7">
        <v>222740</v>
      </c>
      <c r="F3500" s="8">
        <f>+(D3500-E3500)*0.8*-1</f>
        <v>-122640</v>
      </c>
      <c r="G3500" s="9">
        <f>+F3500+D3500</f>
        <v>253400</v>
      </c>
      <c r="H3500" s="10">
        <v>4.3200000000000002E-2</v>
      </c>
      <c r="I3500" s="10">
        <v>3.8859999999999999E-2</v>
      </c>
      <c r="J3500" s="8">
        <f>+H3500*E3500</f>
        <v>9622.3680000000004</v>
      </c>
      <c r="K3500" s="8">
        <f>+G3500*I3500</f>
        <v>9847.1239999999998</v>
      </c>
      <c r="L3500" s="11">
        <f>+K3500-J3500</f>
        <v>224.7559999999994</v>
      </c>
    </row>
    <row r="3501" spans="1:12" x14ac:dyDescent="0.25">
      <c r="A3501" s="6">
        <v>292</v>
      </c>
      <c r="B3501" s="6" t="s">
        <v>180</v>
      </c>
      <c r="C3501" s="6" t="str">
        <f>A3501&amp;B3501</f>
        <v>292MARSHALL LANE</v>
      </c>
      <c r="D3501" s="7">
        <v>235550</v>
      </c>
      <c r="E3501" s="7">
        <v>153650</v>
      </c>
      <c r="F3501" s="8">
        <f>+(D3501-E3501)*0.8*-1</f>
        <v>-65520</v>
      </c>
      <c r="G3501" s="9">
        <f>+F3501+D3501</f>
        <v>170030</v>
      </c>
      <c r="H3501" s="10">
        <v>4.3200000000000002E-2</v>
      </c>
      <c r="I3501" s="10">
        <v>3.8859999999999999E-2</v>
      </c>
      <c r="J3501" s="8">
        <f>+H3501*E3501</f>
        <v>6637.68</v>
      </c>
      <c r="K3501" s="8">
        <f>+G3501*I3501</f>
        <v>6607.3657999999996</v>
      </c>
      <c r="L3501" s="11">
        <f>+K3501-J3501</f>
        <v>-30.31420000000071</v>
      </c>
    </row>
    <row r="3502" spans="1:12" x14ac:dyDescent="0.25">
      <c r="A3502" s="6">
        <v>294</v>
      </c>
      <c r="B3502" s="6" t="s">
        <v>49</v>
      </c>
      <c r="C3502" s="6" t="str">
        <f>A3502&amp;B3502</f>
        <v>294DERBY AVE</v>
      </c>
      <c r="D3502" s="7">
        <v>239680</v>
      </c>
      <c r="E3502" s="7">
        <v>148120</v>
      </c>
      <c r="F3502" s="8">
        <f>+(D3502-E3502)*0.8*-1</f>
        <v>-73248</v>
      </c>
      <c r="G3502" s="9">
        <f>+F3502+D3502</f>
        <v>166432</v>
      </c>
      <c r="H3502" s="10">
        <v>4.3200000000000002E-2</v>
      </c>
      <c r="I3502" s="10">
        <v>3.8859999999999999E-2</v>
      </c>
      <c r="J3502" s="8">
        <f>+H3502*E3502</f>
        <v>6398.7840000000006</v>
      </c>
      <c r="K3502" s="8">
        <f>+G3502*I3502</f>
        <v>6467.5475200000001</v>
      </c>
      <c r="L3502" s="11">
        <f>+K3502-J3502</f>
        <v>68.763519999999517</v>
      </c>
    </row>
    <row r="3503" spans="1:12" x14ac:dyDescent="0.25">
      <c r="A3503" s="6">
        <v>294</v>
      </c>
      <c r="B3503" s="6" t="s">
        <v>91</v>
      </c>
      <c r="C3503" s="6" t="str">
        <f>A3503&amp;B3503</f>
        <v>294HAWTHORNE AVE</v>
      </c>
      <c r="D3503" s="7">
        <v>192920</v>
      </c>
      <c r="E3503" s="7">
        <v>128030</v>
      </c>
      <c r="F3503" s="8">
        <f>+(D3503-E3503)*0.8*-1</f>
        <v>-51912</v>
      </c>
      <c r="G3503" s="9">
        <f>+F3503+D3503</f>
        <v>141008</v>
      </c>
      <c r="H3503" s="10">
        <v>4.3200000000000002E-2</v>
      </c>
      <c r="I3503" s="10">
        <v>3.8859999999999999E-2</v>
      </c>
      <c r="J3503" s="8">
        <f>+H3503*E3503</f>
        <v>5530.8960000000006</v>
      </c>
      <c r="K3503" s="8">
        <f>+G3503*I3503</f>
        <v>5479.5708800000002</v>
      </c>
      <c r="L3503" s="11">
        <f>+K3503-J3503</f>
        <v>-51.325120000000425</v>
      </c>
    </row>
    <row r="3504" spans="1:12" x14ac:dyDescent="0.25">
      <c r="A3504" s="6">
        <v>295</v>
      </c>
      <c r="B3504" s="6" t="s">
        <v>48</v>
      </c>
      <c r="C3504" s="6" t="str">
        <f>A3504&amp;B3504</f>
        <v>295DAVID HUMPHREYS</v>
      </c>
      <c r="D3504" s="7">
        <v>294700</v>
      </c>
      <c r="E3504" s="7">
        <v>199500</v>
      </c>
      <c r="F3504" s="8">
        <f>+(D3504-E3504)*0.8*-1</f>
        <v>-76160</v>
      </c>
      <c r="G3504" s="9">
        <f>+F3504+D3504</f>
        <v>218540</v>
      </c>
      <c r="H3504" s="10">
        <v>4.3200000000000002E-2</v>
      </c>
      <c r="I3504" s="10">
        <v>3.8859999999999999E-2</v>
      </c>
      <c r="J3504" s="8">
        <f>+H3504*E3504</f>
        <v>8618.4</v>
      </c>
      <c r="K3504" s="8">
        <f>+G3504*I3504</f>
        <v>8492.4643999999989</v>
      </c>
      <c r="L3504" s="11">
        <f>+K3504-J3504</f>
        <v>-125.9356000000007</v>
      </c>
    </row>
    <row r="3505" spans="1:12" x14ac:dyDescent="0.25">
      <c r="A3505" s="6">
        <v>295</v>
      </c>
      <c r="B3505" s="6" t="s">
        <v>91</v>
      </c>
      <c r="C3505" s="6" t="str">
        <f>A3505&amp;B3505</f>
        <v>295HAWTHORNE AVE</v>
      </c>
      <c r="D3505" s="7">
        <v>203560</v>
      </c>
      <c r="E3505" s="7">
        <v>145740</v>
      </c>
      <c r="F3505" s="8">
        <f>+(D3505-E3505)*0.8*-1</f>
        <v>-46256</v>
      </c>
      <c r="G3505" s="9">
        <f>+F3505+D3505</f>
        <v>157304</v>
      </c>
      <c r="H3505" s="10">
        <v>4.3200000000000002E-2</v>
      </c>
      <c r="I3505" s="10">
        <v>3.8859999999999999E-2</v>
      </c>
      <c r="J3505" s="8">
        <f>+H3505*E3505</f>
        <v>6295.9680000000008</v>
      </c>
      <c r="K3505" s="8">
        <f>+G3505*I3505</f>
        <v>6112.8334399999994</v>
      </c>
      <c r="L3505" s="11">
        <f>+K3505-J3505</f>
        <v>-183.13456000000133</v>
      </c>
    </row>
    <row r="3506" spans="1:12" x14ac:dyDescent="0.25">
      <c r="A3506" s="6">
        <v>295</v>
      </c>
      <c r="B3506" s="6" t="s">
        <v>213</v>
      </c>
      <c r="C3506" s="6" t="str">
        <f>A3506&amp;B3506</f>
        <v>295ROOSEVELT DR</v>
      </c>
      <c r="D3506" s="7">
        <v>332570</v>
      </c>
      <c r="E3506" s="7">
        <v>213080</v>
      </c>
      <c r="F3506" s="8">
        <f>+(D3506-E3506)*0.8*-1</f>
        <v>-95592</v>
      </c>
      <c r="G3506" s="9">
        <f>+F3506+D3506</f>
        <v>236978</v>
      </c>
      <c r="H3506" s="10">
        <v>4.3200000000000002E-2</v>
      </c>
      <c r="I3506" s="10">
        <v>3.8859999999999999E-2</v>
      </c>
      <c r="J3506" s="8">
        <f>+H3506*E3506</f>
        <v>9205.0560000000005</v>
      </c>
      <c r="K3506" s="8">
        <f>+G3506*I3506</f>
        <v>9208.9650799999999</v>
      </c>
      <c r="L3506" s="11">
        <f>+K3506-J3506</f>
        <v>3.9090799999994488</v>
      </c>
    </row>
    <row r="3507" spans="1:12" x14ac:dyDescent="0.25">
      <c r="A3507" s="6">
        <v>296</v>
      </c>
      <c r="B3507" s="6" t="s">
        <v>49</v>
      </c>
      <c r="C3507" s="6" t="str">
        <f>A3507&amp;B3507</f>
        <v>296DERBY AVE</v>
      </c>
      <c r="D3507" s="7">
        <v>360990</v>
      </c>
      <c r="E3507" s="7">
        <v>227780</v>
      </c>
      <c r="F3507" s="8">
        <f>+(D3507-E3507)*0.8*-1</f>
        <v>-106568</v>
      </c>
      <c r="G3507" s="9">
        <f>+F3507+D3507</f>
        <v>254422</v>
      </c>
      <c r="H3507" s="10">
        <v>4.3200000000000002E-2</v>
      </c>
      <c r="I3507" s="10">
        <v>3.8859999999999999E-2</v>
      </c>
      <c r="J3507" s="8">
        <f>+H3507*E3507</f>
        <v>9840.0960000000014</v>
      </c>
      <c r="K3507" s="8">
        <f>+G3507*I3507</f>
        <v>9886.8389200000001</v>
      </c>
      <c r="L3507" s="11">
        <f>+K3507-J3507</f>
        <v>46.742919999998776</v>
      </c>
    </row>
    <row r="3508" spans="1:12" x14ac:dyDescent="0.25">
      <c r="A3508" s="6">
        <v>298</v>
      </c>
      <c r="B3508" s="6" t="s">
        <v>197</v>
      </c>
      <c r="C3508" s="6" t="str">
        <f>A3508&amp;B3508</f>
        <v>298OLIVIA ST</v>
      </c>
      <c r="D3508" s="7">
        <v>288050</v>
      </c>
      <c r="E3508" s="7">
        <v>177170</v>
      </c>
      <c r="F3508" s="8">
        <f>+(D3508-E3508)*0.8*-1</f>
        <v>-88704</v>
      </c>
      <c r="G3508" s="9">
        <f>+F3508+D3508</f>
        <v>199346</v>
      </c>
      <c r="H3508" s="10">
        <v>4.3200000000000002E-2</v>
      </c>
      <c r="I3508" s="10">
        <v>3.8859999999999999E-2</v>
      </c>
      <c r="J3508" s="8">
        <f>+H3508*E3508</f>
        <v>7653.7440000000006</v>
      </c>
      <c r="K3508" s="8">
        <f>+G3508*I3508</f>
        <v>7746.5855599999995</v>
      </c>
      <c r="L3508" s="11">
        <f>+K3508-J3508</f>
        <v>92.841559999998935</v>
      </c>
    </row>
    <row r="3509" spans="1:12" x14ac:dyDescent="0.25">
      <c r="A3509" s="6">
        <v>299</v>
      </c>
      <c r="B3509" s="6" t="s">
        <v>48</v>
      </c>
      <c r="C3509" s="6" t="str">
        <f>A3509&amp;B3509</f>
        <v>299DAVID HUMPHREYS</v>
      </c>
      <c r="D3509" s="7">
        <v>263340</v>
      </c>
      <c r="E3509" s="7">
        <v>183680</v>
      </c>
      <c r="F3509" s="8">
        <f>+(D3509-E3509)*0.8*-1</f>
        <v>-63728</v>
      </c>
      <c r="G3509" s="9">
        <f>+F3509+D3509</f>
        <v>199612</v>
      </c>
      <c r="H3509" s="10">
        <v>4.3200000000000002E-2</v>
      </c>
      <c r="I3509" s="10">
        <v>3.8859999999999999E-2</v>
      </c>
      <c r="J3509" s="8">
        <f>+H3509*E3509</f>
        <v>7934.9760000000006</v>
      </c>
      <c r="K3509" s="8">
        <f>+G3509*I3509</f>
        <v>7756.9223199999997</v>
      </c>
      <c r="L3509" s="11">
        <f>+K3509-J3509</f>
        <v>-178.0536800000009</v>
      </c>
    </row>
    <row r="3510" spans="1:12" x14ac:dyDescent="0.25">
      <c r="A3510" s="6">
        <v>299</v>
      </c>
      <c r="B3510" s="6" t="s">
        <v>213</v>
      </c>
      <c r="C3510" s="6" t="str">
        <f>A3510&amp;B3510</f>
        <v>299ROOSEVELT DR</v>
      </c>
      <c r="D3510" s="7">
        <v>176330</v>
      </c>
      <c r="E3510" s="7">
        <v>119770</v>
      </c>
      <c r="F3510" s="8">
        <f>+(D3510-E3510)*0.8*-1</f>
        <v>-45248</v>
      </c>
      <c r="G3510" s="9">
        <f>+F3510+D3510</f>
        <v>131082</v>
      </c>
      <c r="H3510" s="10">
        <v>4.3200000000000002E-2</v>
      </c>
      <c r="I3510" s="10">
        <v>3.8859999999999999E-2</v>
      </c>
      <c r="J3510" s="8">
        <f>+H3510*E3510</f>
        <v>5174.0640000000003</v>
      </c>
      <c r="K3510" s="8">
        <f>+G3510*I3510</f>
        <v>5093.8465200000001</v>
      </c>
      <c r="L3510" s="11">
        <f>+K3510-J3510</f>
        <v>-80.217480000000251</v>
      </c>
    </row>
    <row r="3511" spans="1:12" x14ac:dyDescent="0.25">
      <c r="A3511" s="6">
        <v>300</v>
      </c>
      <c r="B3511" s="6" t="s">
        <v>48</v>
      </c>
      <c r="C3511" s="6" t="str">
        <f>A3511&amp;B3511</f>
        <v>300DAVID HUMPHREYS</v>
      </c>
      <c r="D3511" s="7">
        <v>213150</v>
      </c>
      <c r="E3511" s="7">
        <v>150780</v>
      </c>
      <c r="F3511" s="8">
        <f>+(D3511-E3511)*0.8*-1</f>
        <v>-49896</v>
      </c>
      <c r="G3511" s="9">
        <f>+F3511+D3511</f>
        <v>163254</v>
      </c>
      <c r="H3511" s="10">
        <v>4.3200000000000002E-2</v>
      </c>
      <c r="I3511" s="10">
        <v>3.8859999999999999E-2</v>
      </c>
      <c r="J3511" s="8">
        <f>+H3511*E3511</f>
        <v>6513.6959999999999</v>
      </c>
      <c r="K3511" s="8">
        <f>+G3511*I3511</f>
        <v>6344.05044</v>
      </c>
      <c r="L3511" s="11">
        <f>+K3511-J3511</f>
        <v>-169.64555999999993</v>
      </c>
    </row>
    <row r="3512" spans="1:12" x14ac:dyDescent="0.25">
      <c r="A3512" s="6">
        <v>300</v>
      </c>
      <c r="B3512" s="6" t="s">
        <v>49</v>
      </c>
      <c r="C3512" s="6" t="str">
        <f>A3512&amp;B3512</f>
        <v>300DERBY AVE</v>
      </c>
      <c r="D3512" s="7">
        <v>255640</v>
      </c>
      <c r="E3512" s="7">
        <v>157850</v>
      </c>
      <c r="F3512" s="8">
        <f>+(D3512-E3512)*0.8*-1</f>
        <v>-78232</v>
      </c>
      <c r="G3512" s="9">
        <f>+F3512+D3512</f>
        <v>177408</v>
      </c>
      <c r="H3512" s="10">
        <v>4.3200000000000002E-2</v>
      </c>
      <c r="I3512" s="10">
        <v>3.8859999999999999E-2</v>
      </c>
      <c r="J3512" s="8">
        <f>+H3512*E3512</f>
        <v>6819.1200000000008</v>
      </c>
      <c r="K3512" s="8">
        <f>+G3512*I3512</f>
        <v>6894.0748800000001</v>
      </c>
      <c r="L3512" s="11">
        <f>+K3512-J3512</f>
        <v>74.954879999999321</v>
      </c>
    </row>
    <row r="3513" spans="1:12" x14ac:dyDescent="0.25">
      <c r="A3513" s="6">
        <v>300</v>
      </c>
      <c r="B3513" s="6" t="s">
        <v>91</v>
      </c>
      <c r="C3513" s="6" t="str">
        <f>A3513&amp;B3513</f>
        <v>300HAWTHORNE AVE</v>
      </c>
      <c r="D3513" s="7">
        <v>238420</v>
      </c>
      <c r="E3513" s="7">
        <v>151130</v>
      </c>
      <c r="F3513" s="8">
        <f>+(D3513-E3513)*0.8*-1</f>
        <v>-69832</v>
      </c>
      <c r="G3513" s="9">
        <f>+F3513+D3513</f>
        <v>168588</v>
      </c>
      <c r="H3513" s="10">
        <v>4.3200000000000002E-2</v>
      </c>
      <c r="I3513" s="10">
        <v>3.8859999999999999E-2</v>
      </c>
      <c r="J3513" s="8">
        <f>+H3513*E3513</f>
        <v>6528.8160000000007</v>
      </c>
      <c r="K3513" s="8">
        <f>+G3513*I3513</f>
        <v>6551.3296799999998</v>
      </c>
      <c r="L3513" s="11">
        <f>+K3513-J3513</f>
        <v>22.513679999999113</v>
      </c>
    </row>
    <row r="3514" spans="1:12" x14ac:dyDescent="0.25">
      <c r="A3514" s="6">
        <v>301</v>
      </c>
      <c r="B3514" s="6" t="s">
        <v>10</v>
      </c>
      <c r="C3514" s="6" t="str">
        <f>A3514&amp;B3514</f>
        <v>301BEAU VIEW CONDO</v>
      </c>
      <c r="D3514" s="7">
        <v>158830</v>
      </c>
      <c r="E3514" s="7">
        <v>89740</v>
      </c>
      <c r="F3514" s="8">
        <f>+(D3514-E3514)*0.8*-1</f>
        <v>-55272</v>
      </c>
      <c r="G3514" s="9">
        <f>+F3514+D3514</f>
        <v>103558</v>
      </c>
      <c r="H3514" s="10">
        <v>4.3200000000000002E-2</v>
      </c>
      <c r="I3514" s="10">
        <v>3.8859999999999999E-2</v>
      </c>
      <c r="J3514" s="8">
        <f>+H3514*E3514</f>
        <v>3876.768</v>
      </c>
      <c r="K3514" s="8">
        <f>+G3514*I3514</f>
        <v>4024.26388</v>
      </c>
      <c r="L3514" s="11">
        <f>+K3514-J3514</f>
        <v>147.49587999999994</v>
      </c>
    </row>
    <row r="3515" spans="1:12" x14ac:dyDescent="0.25">
      <c r="A3515" s="6">
        <v>301</v>
      </c>
      <c r="B3515" s="6" t="s">
        <v>15</v>
      </c>
      <c r="C3515" s="6" t="str">
        <f>A3515&amp;B3515</f>
        <v>301BIRMINGHAM COND</v>
      </c>
      <c r="D3515" s="7">
        <v>174090</v>
      </c>
      <c r="E3515" s="7">
        <v>107660</v>
      </c>
      <c r="F3515" s="8">
        <f>+(D3515-E3515)*0.8*-1</f>
        <v>-53144</v>
      </c>
      <c r="G3515" s="9">
        <f>+F3515+D3515</f>
        <v>120946</v>
      </c>
      <c r="H3515" s="10">
        <v>4.3200000000000002E-2</v>
      </c>
      <c r="I3515" s="10">
        <v>3.8859999999999999E-2</v>
      </c>
      <c r="J3515" s="8">
        <f>+H3515*E3515</f>
        <v>4650.9120000000003</v>
      </c>
      <c r="K3515" s="8">
        <f>+G3515*I3515</f>
        <v>4699.9615599999997</v>
      </c>
      <c r="L3515" s="11">
        <f>+K3515-J3515</f>
        <v>49.049559999999474</v>
      </c>
    </row>
    <row r="3516" spans="1:12" x14ac:dyDescent="0.25">
      <c r="A3516" s="6">
        <v>301</v>
      </c>
      <c r="B3516" s="6" t="s">
        <v>49</v>
      </c>
      <c r="C3516" s="6" t="str">
        <f>A3516&amp;B3516</f>
        <v>301DERBY AVE</v>
      </c>
      <c r="D3516" s="7">
        <v>401870</v>
      </c>
      <c r="E3516" s="7">
        <v>234010</v>
      </c>
      <c r="F3516" s="8">
        <f>+(D3516-E3516)*0.8*-1</f>
        <v>-134288</v>
      </c>
      <c r="G3516" s="9">
        <f>+F3516+D3516</f>
        <v>267582</v>
      </c>
      <c r="H3516" s="10">
        <v>4.3200000000000002E-2</v>
      </c>
      <c r="I3516" s="10">
        <v>3.8859999999999999E-2</v>
      </c>
      <c r="J3516" s="8">
        <f>+H3516*E3516</f>
        <v>10109.232</v>
      </c>
      <c r="K3516" s="8">
        <f>+G3516*I3516</f>
        <v>10398.23652</v>
      </c>
      <c r="L3516" s="11">
        <f>+K3516-J3516</f>
        <v>289.00452000000041</v>
      </c>
    </row>
    <row r="3517" spans="1:12" x14ac:dyDescent="0.25">
      <c r="A3517" s="6">
        <v>301</v>
      </c>
      <c r="B3517" s="6" t="s">
        <v>213</v>
      </c>
      <c r="C3517" s="6" t="str">
        <f>A3517&amp;B3517</f>
        <v>301ROOSEVELT DR</v>
      </c>
      <c r="D3517" s="7">
        <v>262780</v>
      </c>
      <c r="E3517" s="7">
        <v>162820</v>
      </c>
      <c r="F3517" s="8">
        <f>+(D3517-E3517)*0.8*-1</f>
        <v>-79968</v>
      </c>
      <c r="G3517" s="9">
        <f>+F3517+D3517</f>
        <v>182812</v>
      </c>
      <c r="H3517" s="10">
        <v>4.3200000000000002E-2</v>
      </c>
      <c r="I3517" s="10">
        <v>3.8859999999999999E-2</v>
      </c>
      <c r="J3517" s="8">
        <f>+H3517*E3517</f>
        <v>7033.8240000000005</v>
      </c>
      <c r="K3517" s="8">
        <f>+G3517*I3517</f>
        <v>7104.0743199999997</v>
      </c>
      <c r="L3517" s="11">
        <f>+K3517-J3517</f>
        <v>70.250319999999192</v>
      </c>
    </row>
    <row r="3518" spans="1:12" x14ac:dyDescent="0.25">
      <c r="A3518" s="6">
        <v>302</v>
      </c>
      <c r="B3518" s="6" t="s">
        <v>10</v>
      </c>
      <c r="C3518" s="6" t="str">
        <f>A3518&amp;B3518</f>
        <v>302BEAU VIEW CONDO</v>
      </c>
      <c r="D3518" s="7">
        <v>156310</v>
      </c>
      <c r="E3518" s="7">
        <v>85050</v>
      </c>
      <c r="F3518" s="8">
        <f>+(D3518-E3518)*0.8*-1</f>
        <v>-57008</v>
      </c>
      <c r="G3518" s="9">
        <f>+F3518+D3518</f>
        <v>99302</v>
      </c>
      <c r="H3518" s="10">
        <v>4.3200000000000002E-2</v>
      </c>
      <c r="I3518" s="10">
        <v>3.8859999999999999E-2</v>
      </c>
      <c r="J3518" s="8">
        <f>+H3518*E3518</f>
        <v>3674.1600000000003</v>
      </c>
      <c r="K3518" s="8">
        <f>+G3518*I3518</f>
        <v>3858.87572</v>
      </c>
      <c r="L3518" s="11">
        <f>+K3518-J3518</f>
        <v>184.71571999999969</v>
      </c>
    </row>
    <row r="3519" spans="1:12" x14ac:dyDescent="0.25">
      <c r="A3519" s="6">
        <v>302</v>
      </c>
      <c r="B3519" s="6" t="s">
        <v>15</v>
      </c>
      <c r="C3519" s="6" t="str">
        <f>A3519&amp;B3519</f>
        <v>302BIRMINGHAM COND</v>
      </c>
      <c r="D3519" s="7">
        <v>171430</v>
      </c>
      <c r="E3519" s="7">
        <v>101710</v>
      </c>
      <c r="F3519" s="8">
        <f>+(D3519-E3519)*0.8*-1</f>
        <v>-55776</v>
      </c>
      <c r="G3519" s="9">
        <f>+F3519+D3519</f>
        <v>115654</v>
      </c>
      <c r="H3519" s="10">
        <v>4.3200000000000002E-2</v>
      </c>
      <c r="I3519" s="10">
        <v>3.8859999999999999E-2</v>
      </c>
      <c r="J3519" s="8">
        <f>+H3519*E3519</f>
        <v>4393.8720000000003</v>
      </c>
      <c r="K3519" s="8">
        <f>+G3519*I3519</f>
        <v>4494.3144400000001</v>
      </c>
      <c r="L3519" s="11">
        <f>+K3519-J3519</f>
        <v>100.44243999999981</v>
      </c>
    </row>
    <row r="3520" spans="1:12" x14ac:dyDescent="0.25">
      <c r="A3520" s="6">
        <v>302</v>
      </c>
      <c r="B3520" s="6" t="s">
        <v>49</v>
      </c>
      <c r="C3520" s="6" t="str">
        <f>A3520&amp;B3520</f>
        <v>302DERBY AVE</v>
      </c>
      <c r="D3520" s="7">
        <v>203000</v>
      </c>
      <c r="E3520" s="7">
        <v>130340</v>
      </c>
      <c r="F3520" s="8">
        <f>+(D3520-E3520)*0.8*-1</f>
        <v>-58128</v>
      </c>
      <c r="G3520" s="9">
        <f>+F3520+D3520</f>
        <v>144872</v>
      </c>
      <c r="H3520" s="10">
        <v>4.3200000000000002E-2</v>
      </c>
      <c r="I3520" s="10">
        <v>3.8859999999999999E-2</v>
      </c>
      <c r="J3520" s="8">
        <f>+H3520*E3520</f>
        <v>5630.6880000000001</v>
      </c>
      <c r="K3520" s="8">
        <f>+G3520*I3520</f>
        <v>5629.7259199999999</v>
      </c>
      <c r="L3520" s="11">
        <f>+K3520-J3520</f>
        <v>-0.96208000000024185</v>
      </c>
    </row>
    <row r="3521" spans="1:12" x14ac:dyDescent="0.25">
      <c r="A3521" s="6">
        <v>302</v>
      </c>
      <c r="B3521" s="6" t="s">
        <v>91</v>
      </c>
      <c r="C3521" s="6" t="str">
        <f>A3521&amp;B3521</f>
        <v>302HAWTHORNE AVE</v>
      </c>
      <c r="D3521" s="7">
        <v>291550</v>
      </c>
      <c r="E3521" s="7">
        <v>155400</v>
      </c>
      <c r="F3521" s="8">
        <f>+(D3521-E3521)*0.8*-1</f>
        <v>-108920</v>
      </c>
      <c r="G3521" s="9">
        <f>+F3521+D3521</f>
        <v>182630</v>
      </c>
      <c r="H3521" s="10">
        <v>4.3200000000000002E-2</v>
      </c>
      <c r="I3521" s="10">
        <v>3.8859999999999999E-2</v>
      </c>
      <c r="J3521" s="8">
        <f>+H3521*E3521</f>
        <v>6713.2800000000007</v>
      </c>
      <c r="K3521" s="8">
        <f>+G3521*I3521</f>
        <v>7097.0018</v>
      </c>
      <c r="L3521" s="11">
        <f>+K3521-J3521</f>
        <v>383.72179999999935</v>
      </c>
    </row>
    <row r="3522" spans="1:12" x14ac:dyDescent="0.25">
      <c r="A3522" s="6">
        <v>303</v>
      </c>
      <c r="B3522" s="6" t="s">
        <v>10</v>
      </c>
      <c r="C3522" s="6" t="str">
        <f>A3522&amp;B3522</f>
        <v>303BEAU VIEW CONDO</v>
      </c>
      <c r="D3522" s="7">
        <v>157220</v>
      </c>
      <c r="E3522" s="7">
        <v>86030</v>
      </c>
      <c r="F3522" s="8">
        <f>+(D3522-E3522)*0.8*-1</f>
        <v>-56952</v>
      </c>
      <c r="G3522" s="9">
        <f>+F3522+D3522</f>
        <v>100268</v>
      </c>
      <c r="H3522" s="10">
        <v>4.3200000000000002E-2</v>
      </c>
      <c r="I3522" s="10">
        <v>3.8859999999999999E-2</v>
      </c>
      <c r="J3522" s="8">
        <f>+H3522*E3522</f>
        <v>3716.4960000000001</v>
      </c>
      <c r="K3522" s="8">
        <f>+G3522*I3522</f>
        <v>3896.4144799999999</v>
      </c>
      <c r="L3522" s="11">
        <f>+K3522-J3522</f>
        <v>179.91847999999982</v>
      </c>
    </row>
    <row r="3523" spans="1:12" x14ac:dyDescent="0.25">
      <c r="A3523" s="6">
        <v>303</v>
      </c>
      <c r="B3523" s="6" t="s">
        <v>15</v>
      </c>
      <c r="C3523" s="6" t="str">
        <f>A3523&amp;B3523</f>
        <v>303BIRMINGHAM COND</v>
      </c>
      <c r="D3523" s="7">
        <v>172410</v>
      </c>
      <c r="E3523" s="7">
        <v>102830</v>
      </c>
      <c r="F3523" s="8">
        <f>+(D3523-E3523)*0.8*-1</f>
        <v>-55664</v>
      </c>
      <c r="G3523" s="9">
        <f>+F3523+D3523</f>
        <v>116746</v>
      </c>
      <c r="H3523" s="10">
        <v>4.3200000000000002E-2</v>
      </c>
      <c r="I3523" s="10">
        <v>3.8859999999999999E-2</v>
      </c>
      <c r="J3523" s="8">
        <f>+H3523*E3523</f>
        <v>4442.2560000000003</v>
      </c>
      <c r="K3523" s="8">
        <f>+G3523*I3523</f>
        <v>4536.7495600000002</v>
      </c>
      <c r="L3523" s="11">
        <f>+K3523-J3523</f>
        <v>94.493559999999889</v>
      </c>
    </row>
    <row r="3524" spans="1:12" x14ac:dyDescent="0.25">
      <c r="A3524" s="6">
        <v>303</v>
      </c>
      <c r="B3524" s="6" t="s">
        <v>180</v>
      </c>
      <c r="C3524" s="6" t="str">
        <f>A3524&amp;B3524</f>
        <v>303MARSHALL LANE</v>
      </c>
      <c r="D3524" s="7">
        <v>357560</v>
      </c>
      <c r="E3524" s="7">
        <v>241430</v>
      </c>
      <c r="F3524" s="8">
        <f>+(D3524-E3524)*0.8*-1</f>
        <v>-92904</v>
      </c>
      <c r="G3524" s="9">
        <f>+F3524+D3524</f>
        <v>264656</v>
      </c>
      <c r="H3524" s="10">
        <v>4.3200000000000002E-2</v>
      </c>
      <c r="I3524" s="10">
        <v>3.8859999999999999E-2</v>
      </c>
      <c r="J3524" s="8">
        <f>+H3524*E3524</f>
        <v>10429.776</v>
      </c>
      <c r="K3524" s="8">
        <f>+G3524*I3524</f>
        <v>10284.532159999999</v>
      </c>
      <c r="L3524" s="11">
        <f>+K3524-J3524</f>
        <v>-145.243840000001</v>
      </c>
    </row>
    <row r="3525" spans="1:12" x14ac:dyDescent="0.25">
      <c r="A3525" s="6">
        <v>303</v>
      </c>
      <c r="B3525" s="6" t="s">
        <v>197</v>
      </c>
      <c r="C3525" s="6" t="str">
        <f>A3525&amp;B3525</f>
        <v>303OLIVIA ST</v>
      </c>
      <c r="D3525" s="7">
        <v>184800</v>
      </c>
      <c r="E3525" s="7">
        <v>140140</v>
      </c>
      <c r="F3525" s="8">
        <f>+(D3525-E3525)*0.8*-1</f>
        <v>-35728</v>
      </c>
      <c r="G3525" s="9">
        <f>+F3525+D3525</f>
        <v>149072</v>
      </c>
      <c r="H3525" s="10">
        <v>4.3200000000000002E-2</v>
      </c>
      <c r="I3525" s="10">
        <v>3.8859999999999999E-2</v>
      </c>
      <c r="J3525" s="8">
        <f>+H3525*E3525</f>
        <v>6054.0480000000007</v>
      </c>
      <c r="K3525" s="8">
        <f>+G3525*I3525</f>
        <v>5792.9379199999994</v>
      </c>
      <c r="L3525" s="11">
        <f>+K3525-J3525</f>
        <v>-261.11008000000129</v>
      </c>
    </row>
    <row r="3526" spans="1:12" x14ac:dyDescent="0.25">
      <c r="A3526" s="6">
        <v>303</v>
      </c>
      <c r="B3526" s="6" t="s">
        <v>213</v>
      </c>
      <c r="C3526" s="6" t="str">
        <f>A3526&amp;B3526</f>
        <v>303ROOSEVELT DR</v>
      </c>
      <c r="D3526" s="7">
        <v>227430</v>
      </c>
      <c r="E3526" s="7">
        <v>151620</v>
      </c>
      <c r="F3526" s="8">
        <f>+(D3526-E3526)*0.8*-1</f>
        <v>-60648</v>
      </c>
      <c r="G3526" s="9">
        <f>+F3526+D3526</f>
        <v>166782</v>
      </c>
      <c r="H3526" s="10">
        <v>4.3200000000000002E-2</v>
      </c>
      <c r="I3526" s="10">
        <v>3.8859999999999999E-2</v>
      </c>
      <c r="J3526" s="8">
        <f>+H3526*E3526</f>
        <v>6549.9840000000004</v>
      </c>
      <c r="K3526" s="8">
        <f>+G3526*I3526</f>
        <v>6481.1485199999997</v>
      </c>
      <c r="L3526" s="11">
        <f>+K3526-J3526</f>
        <v>-68.835480000000643</v>
      </c>
    </row>
    <row r="3527" spans="1:12" x14ac:dyDescent="0.25">
      <c r="A3527" s="6">
        <v>303</v>
      </c>
      <c r="B3527" s="6" t="s">
        <v>223</v>
      </c>
      <c r="C3527" s="6" t="str">
        <f>A3527&amp;B3527</f>
        <v>303SILVER HILL RD</v>
      </c>
      <c r="D3527" s="7">
        <v>178570</v>
      </c>
      <c r="E3527" s="7">
        <v>133280</v>
      </c>
      <c r="F3527" s="8">
        <f>+(D3527-E3527)*0.8*-1</f>
        <v>-36232</v>
      </c>
      <c r="G3527" s="9">
        <f>+F3527+D3527</f>
        <v>142338</v>
      </c>
      <c r="H3527" s="10">
        <v>4.3200000000000002E-2</v>
      </c>
      <c r="I3527" s="10">
        <v>3.8859999999999999E-2</v>
      </c>
      <c r="J3527" s="8">
        <f>+H3527*E3527</f>
        <v>5757.6959999999999</v>
      </c>
      <c r="K3527" s="8">
        <f>+G3527*I3527</f>
        <v>5531.25468</v>
      </c>
      <c r="L3527" s="11">
        <f>+K3527-J3527</f>
        <v>-226.44131999999991</v>
      </c>
    </row>
    <row r="3528" spans="1:12" x14ac:dyDescent="0.25">
      <c r="A3528" s="6">
        <v>304</v>
      </c>
      <c r="B3528" s="6" t="s">
        <v>10</v>
      </c>
      <c r="C3528" s="6" t="str">
        <f>A3528&amp;B3528</f>
        <v>304BEAU VIEW CONDO</v>
      </c>
      <c r="D3528" s="7">
        <v>157150</v>
      </c>
      <c r="E3528" s="7">
        <v>84980</v>
      </c>
      <c r="F3528" s="8">
        <f>+(D3528-E3528)*0.8*-1</f>
        <v>-57736</v>
      </c>
      <c r="G3528" s="9">
        <f>+F3528+D3528</f>
        <v>99414</v>
      </c>
      <c r="H3528" s="10">
        <v>4.3200000000000002E-2</v>
      </c>
      <c r="I3528" s="10">
        <v>3.8859999999999999E-2</v>
      </c>
      <c r="J3528" s="8">
        <f>+H3528*E3528</f>
        <v>3671.136</v>
      </c>
      <c r="K3528" s="8">
        <f>+G3528*I3528</f>
        <v>3863.22804</v>
      </c>
      <c r="L3528" s="11">
        <f>+K3528-J3528</f>
        <v>192.09204</v>
      </c>
    </row>
    <row r="3529" spans="1:12" x14ac:dyDescent="0.25">
      <c r="A3529" s="6">
        <v>304</v>
      </c>
      <c r="B3529" s="6" t="s">
        <v>15</v>
      </c>
      <c r="C3529" s="6" t="str">
        <f>A3529&amp;B3529</f>
        <v>304BIRMINGHAM COND</v>
      </c>
      <c r="D3529" s="7">
        <v>171430</v>
      </c>
      <c r="E3529" s="7">
        <v>101710</v>
      </c>
      <c r="F3529" s="8">
        <f>+(D3529-E3529)*0.8*-1</f>
        <v>-55776</v>
      </c>
      <c r="G3529" s="9">
        <f>+F3529+D3529</f>
        <v>115654</v>
      </c>
      <c r="H3529" s="10">
        <v>4.3200000000000002E-2</v>
      </c>
      <c r="I3529" s="10">
        <v>3.8859999999999999E-2</v>
      </c>
      <c r="J3529" s="8">
        <f>+H3529*E3529</f>
        <v>4393.8720000000003</v>
      </c>
      <c r="K3529" s="8">
        <f>+G3529*I3529</f>
        <v>4494.3144400000001</v>
      </c>
      <c r="L3529" s="11">
        <f>+K3529-J3529</f>
        <v>100.44243999999981</v>
      </c>
    </row>
    <row r="3530" spans="1:12" x14ac:dyDescent="0.25">
      <c r="A3530" s="6">
        <v>304</v>
      </c>
      <c r="B3530" s="6" t="s">
        <v>64</v>
      </c>
      <c r="C3530" s="6" t="str">
        <f>A3530&amp;B3530</f>
        <v>304ELIZABETH ST</v>
      </c>
      <c r="D3530" s="7">
        <v>424270</v>
      </c>
      <c r="E3530" s="7">
        <v>231280</v>
      </c>
      <c r="F3530" s="8">
        <f>+(D3530-E3530)*0.8*-1</f>
        <v>-154392</v>
      </c>
      <c r="G3530" s="9">
        <f>+F3530+D3530</f>
        <v>269878</v>
      </c>
      <c r="H3530" s="10">
        <v>4.3200000000000002E-2</v>
      </c>
      <c r="I3530" s="10">
        <v>3.8859999999999999E-2</v>
      </c>
      <c r="J3530" s="8">
        <f>+H3530*E3530</f>
        <v>9991.2960000000003</v>
      </c>
      <c r="K3530" s="8">
        <f>+G3530*I3530</f>
        <v>10487.459080000001</v>
      </c>
      <c r="L3530" s="11">
        <f>+K3530-J3530</f>
        <v>496.16308000000026</v>
      </c>
    </row>
    <row r="3531" spans="1:12" x14ac:dyDescent="0.25">
      <c r="A3531" s="6">
        <v>304</v>
      </c>
      <c r="B3531" s="6" t="s">
        <v>91</v>
      </c>
      <c r="C3531" s="6" t="str">
        <f>A3531&amp;B3531</f>
        <v>304HAWTHORNE AVE</v>
      </c>
      <c r="D3531" s="7">
        <v>263830</v>
      </c>
      <c r="E3531" s="7">
        <v>165760</v>
      </c>
      <c r="F3531" s="8">
        <f>+(D3531-E3531)*0.8*-1</f>
        <v>-78456</v>
      </c>
      <c r="G3531" s="9">
        <f>+F3531+D3531</f>
        <v>185374</v>
      </c>
      <c r="H3531" s="10">
        <v>4.3200000000000002E-2</v>
      </c>
      <c r="I3531" s="10">
        <v>3.8859999999999999E-2</v>
      </c>
      <c r="J3531" s="8">
        <f>+H3531*E3531</f>
        <v>7160.8320000000003</v>
      </c>
      <c r="K3531" s="8">
        <f>+G3531*I3531</f>
        <v>7203.63364</v>
      </c>
      <c r="L3531" s="11">
        <f>+K3531-J3531</f>
        <v>42.801639999999679</v>
      </c>
    </row>
    <row r="3532" spans="1:12" x14ac:dyDescent="0.25">
      <c r="A3532" s="6">
        <v>304</v>
      </c>
      <c r="B3532" s="6" t="s">
        <v>197</v>
      </c>
      <c r="C3532" s="6" t="str">
        <f>A3532&amp;B3532</f>
        <v>304OLIVIA ST</v>
      </c>
      <c r="D3532" s="7">
        <v>334670</v>
      </c>
      <c r="E3532" s="7">
        <v>185080</v>
      </c>
      <c r="F3532" s="8">
        <f>+(D3532-E3532)*0.8*-1</f>
        <v>-119672</v>
      </c>
      <c r="G3532" s="9">
        <f>+F3532+D3532</f>
        <v>214998</v>
      </c>
      <c r="H3532" s="10">
        <v>4.3200000000000002E-2</v>
      </c>
      <c r="I3532" s="10">
        <v>3.8859999999999999E-2</v>
      </c>
      <c r="J3532" s="8">
        <f>+H3532*E3532</f>
        <v>7995.4560000000001</v>
      </c>
      <c r="K3532" s="8">
        <f>+G3532*I3532</f>
        <v>8354.8222800000003</v>
      </c>
      <c r="L3532" s="11">
        <f>+K3532-J3532</f>
        <v>359.36628000000019</v>
      </c>
    </row>
    <row r="3533" spans="1:12" x14ac:dyDescent="0.25">
      <c r="A3533" s="6">
        <v>305</v>
      </c>
      <c r="B3533" s="6" t="s">
        <v>10</v>
      </c>
      <c r="C3533" s="6" t="str">
        <f>A3533&amp;B3533</f>
        <v>305BEAU VIEW CONDO</v>
      </c>
      <c r="D3533" s="7">
        <v>157150</v>
      </c>
      <c r="E3533" s="7">
        <v>84980</v>
      </c>
      <c r="F3533" s="8">
        <f>+(D3533-E3533)*0.8*-1</f>
        <v>-57736</v>
      </c>
      <c r="G3533" s="9">
        <f>+F3533+D3533</f>
        <v>99414</v>
      </c>
      <c r="H3533" s="10">
        <v>4.3200000000000002E-2</v>
      </c>
      <c r="I3533" s="10">
        <v>3.8859999999999999E-2</v>
      </c>
      <c r="J3533" s="8">
        <f>+H3533*E3533</f>
        <v>3671.136</v>
      </c>
      <c r="K3533" s="8">
        <f>+G3533*I3533</f>
        <v>3863.22804</v>
      </c>
      <c r="L3533" s="11">
        <f>+K3533-J3533</f>
        <v>192.09204</v>
      </c>
    </row>
    <row r="3534" spans="1:12" x14ac:dyDescent="0.25">
      <c r="A3534" s="6">
        <v>305</v>
      </c>
      <c r="B3534" s="6" t="s">
        <v>15</v>
      </c>
      <c r="C3534" s="6" t="str">
        <f>A3534&amp;B3534</f>
        <v>305BIRMINGHAM COND</v>
      </c>
      <c r="D3534" s="7">
        <v>172410</v>
      </c>
      <c r="E3534" s="7">
        <v>102830</v>
      </c>
      <c r="F3534" s="8">
        <f>+(D3534-E3534)*0.8*-1</f>
        <v>-55664</v>
      </c>
      <c r="G3534" s="9">
        <f>+F3534+D3534</f>
        <v>116746</v>
      </c>
      <c r="H3534" s="10">
        <v>4.3200000000000002E-2</v>
      </c>
      <c r="I3534" s="10">
        <v>3.8859999999999999E-2</v>
      </c>
      <c r="J3534" s="8">
        <f>+H3534*E3534</f>
        <v>4442.2560000000003</v>
      </c>
      <c r="K3534" s="8">
        <f>+G3534*I3534</f>
        <v>4536.7495600000002</v>
      </c>
      <c r="L3534" s="11">
        <f>+K3534-J3534</f>
        <v>94.493559999999889</v>
      </c>
    </row>
    <row r="3535" spans="1:12" x14ac:dyDescent="0.25">
      <c r="A3535" s="6">
        <v>305</v>
      </c>
      <c r="B3535" s="6" t="s">
        <v>49</v>
      </c>
      <c r="C3535" s="6" t="str">
        <f>A3535&amp;B3535</f>
        <v>305DERBY AVE</v>
      </c>
      <c r="D3535" s="7">
        <v>250040</v>
      </c>
      <c r="E3535" s="7">
        <v>139370</v>
      </c>
      <c r="F3535" s="8">
        <f>+(D3535-E3535)*0.8*-1</f>
        <v>-88536</v>
      </c>
      <c r="G3535" s="9">
        <f>+F3535+D3535</f>
        <v>161504</v>
      </c>
      <c r="H3535" s="10">
        <v>4.3200000000000002E-2</v>
      </c>
      <c r="I3535" s="10">
        <v>3.8859999999999999E-2</v>
      </c>
      <c r="J3535" s="8">
        <f>+H3535*E3535</f>
        <v>6020.7840000000006</v>
      </c>
      <c r="K3535" s="8">
        <f>+G3535*I3535</f>
        <v>6276.0454399999999</v>
      </c>
      <c r="L3535" s="11">
        <f>+K3535-J3535</f>
        <v>255.26143999999931</v>
      </c>
    </row>
    <row r="3536" spans="1:12" x14ac:dyDescent="0.25">
      <c r="A3536" s="6">
        <v>306</v>
      </c>
      <c r="B3536" s="6" t="s">
        <v>10</v>
      </c>
      <c r="C3536" s="6" t="str">
        <f>A3536&amp;B3536</f>
        <v>306BEAU VIEW CONDO</v>
      </c>
      <c r="D3536" s="7">
        <v>158760</v>
      </c>
      <c r="E3536" s="7">
        <v>88690</v>
      </c>
      <c r="F3536" s="8">
        <f>+(D3536-E3536)*0.8*-1</f>
        <v>-56056</v>
      </c>
      <c r="G3536" s="9">
        <f>+F3536+D3536</f>
        <v>102704</v>
      </c>
      <c r="H3536" s="10">
        <v>4.3200000000000002E-2</v>
      </c>
      <c r="I3536" s="10">
        <v>3.8859999999999999E-2</v>
      </c>
      <c r="J3536" s="8">
        <f>+H3536*E3536</f>
        <v>3831.4080000000004</v>
      </c>
      <c r="K3536" s="8">
        <f>+G3536*I3536</f>
        <v>3991.07744</v>
      </c>
      <c r="L3536" s="11">
        <f>+K3536-J3536</f>
        <v>159.66943999999967</v>
      </c>
    </row>
    <row r="3537" spans="1:12" x14ac:dyDescent="0.25">
      <c r="A3537" s="6">
        <v>306</v>
      </c>
      <c r="B3537" s="6" t="s">
        <v>15</v>
      </c>
      <c r="C3537" s="6" t="str">
        <f>A3537&amp;B3537</f>
        <v>306BIRMINGHAM COND</v>
      </c>
      <c r="D3537" s="7">
        <v>171430</v>
      </c>
      <c r="E3537" s="7">
        <v>101710</v>
      </c>
      <c r="F3537" s="8">
        <f>+(D3537-E3537)*0.8*-1</f>
        <v>-55776</v>
      </c>
      <c r="G3537" s="9">
        <f>+F3537+D3537</f>
        <v>115654</v>
      </c>
      <c r="H3537" s="10">
        <v>4.3200000000000002E-2</v>
      </c>
      <c r="I3537" s="10">
        <v>3.8859999999999999E-2</v>
      </c>
      <c r="J3537" s="8">
        <f>+H3537*E3537</f>
        <v>4393.8720000000003</v>
      </c>
      <c r="K3537" s="8">
        <f>+G3537*I3537</f>
        <v>4494.3144400000001</v>
      </c>
      <c r="L3537" s="11">
        <f>+K3537-J3537</f>
        <v>100.44243999999981</v>
      </c>
    </row>
    <row r="3538" spans="1:12" x14ac:dyDescent="0.25">
      <c r="A3538" s="6">
        <v>306</v>
      </c>
      <c r="B3538" s="6" t="s">
        <v>180</v>
      </c>
      <c r="C3538" s="6" t="str">
        <f>A3538&amp;B3538</f>
        <v>306MARSHALL LANE</v>
      </c>
      <c r="D3538" s="7">
        <v>193060</v>
      </c>
      <c r="E3538" s="7">
        <v>137480</v>
      </c>
      <c r="F3538" s="8">
        <f>+(D3538-E3538)*0.8*-1</f>
        <v>-44464</v>
      </c>
      <c r="G3538" s="9">
        <f>+F3538+D3538</f>
        <v>148596</v>
      </c>
      <c r="H3538" s="10">
        <v>4.3200000000000002E-2</v>
      </c>
      <c r="I3538" s="10">
        <v>3.8859999999999999E-2</v>
      </c>
      <c r="J3538" s="8">
        <f>+H3538*E3538</f>
        <v>5939.1360000000004</v>
      </c>
      <c r="K3538" s="8">
        <f>+G3538*I3538</f>
        <v>5774.44056</v>
      </c>
      <c r="L3538" s="11">
        <f>+K3538-J3538</f>
        <v>-164.69544000000042</v>
      </c>
    </row>
    <row r="3539" spans="1:12" x14ac:dyDescent="0.25">
      <c r="A3539" s="6">
        <v>306</v>
      </c>
      <c r="B3539" s="6" t="s">
        <v>223</v>
      </c>
      <c r="C3539" s="6" t="str">
        <f>A3539&amp;B3539</f>
        <v>306SILVER HILL RD</v>
      </c>
      <c r="D3539" s="7">
        <v>294770</v>
      </c>
      <c r="E3539" s="7">
        <v>178570</v>
      </c>
      <c r="F3539" s="8">
        <f>+(D3539-E3539)*0.8*-1</f>
        <v>-92960</v>
      </c>
      <c r="G3539" s="9">
        <f>+F3539+D3539</f>
        <v>201810</v>
      </c>
      <c r="H3539" s="10">
        <v>4.3200000000000002E-2</v>
      </c>
      <c r="I3539" s="10">
        <v>3.8859999999999999E-2</v>
      </c>
      <c r="J3539" s="8">
        <f>+H3539*E3539</f>
        <v>7714.2240000000002</v>
      </c>
      <c r="K3539" s="8">
        <f>+G3539*I3539</f>
        <v>7842.3365999999996</v>
      </c>
      <c r="L3539" s="11">
        <f>+K3539-J3539</f>
        <v>128.11259999999947</v>
      </c>
    </row>
    <row r="3540" spans="1:12" x14ac:dyDescent="0.25">
      <c r="A3540" s="6">
        <v>307</v>
      </c>
      <c r="B3540" s="6" t="s">
        <v>10</v>
      </c>
      <c r="C3540" s="6" t="str">
        <f>A3540&amp;B3540</f>
        <v>307BEAU VIEW CONDO</v>
      </c>
      <c r="D3540" s="7">
        <v>157150</v>
      </c>
      <c r="E3540" s="7">
        <v>84980</v>
      </c>
      <c r="F3540" s="8">
        <f>+(D3540-E3540)*0.8*-1</f>
        <v>-57736</v>
      </c>
      <c r="G3540" s="9">
        <f>+F3540+D3540</f>
        <v>99414</v>
      </c>
      <c r="H3540" s="10">
        <v>4.3200000000000002E-2</v>
      </c>
      <c r="I3540" s="10">
        <v>3.8859999999999999E-2</v>
      </c>
      <c r="J3540" s="8">
        <f>+H3540*E3540</f>
        <v>3671.136</v>
      </c>
      <c r="K3540" s="8">
        <f>+G3540*I3540</f>
        <v>3863.22804</v>
      </c>
      <c r="L3540" s="11">
        <f>+K3540-J3540</f>
        <v>192.09204</v>
      </c>
    </row>
    <row r="3541" spans="1:12" x14ac:dyDescent="0.25">
      <c r="A3541" s="6">
        <v>307</v>
      </c>
      <c r="B3541" s="6" t="s">
        <v>15</v>
      </c>
      <c r="C3541" s="6" t="str">
        <f>A3541&amp;B3541</f>
        <v>307BIRMINGHAM COND</v>
      </c>
      <c r="D3541" s="7">
        <v>172410</v>
      </c>
      <c r="E3541" s="7">
        <v>102830</v>
      </c>
      <c r="F3541" s="8">
        <f>+(D3541-E3541)*0.8*-1</f>
        <v>-55664</v>
      </c>
      <c r="G3541" s="9">
        <f>+F3541+D3541</f>
        <v>116746</v>
      </c>
      <c r="H3541" s="10">
        <v>4.3200000000000002E-2</v>
      </c>
      <c r="I3541" s="10">
        <v>3.8859999999999999E-2</v>
      </c>
      <c r="J3541" s="8">
        <f>+H3541*E3541</f>
        <v>4442.2560000000003</v>
      </c>
      <c r="K3541" s="8">
        <f>+G3541*I3541</f>
        <v>4536.7495600000002</v>
      </c>
      <c r="L3541" s="11">
        <f>+K3541-J3541</f>
        <v>94.493559999999889</v>
      </c>
    </row>
    <row r="3542" spans="1:12" x14ac:dyDescent="0.25">
      <c r="A3542" s="6">
        <v>307</v>
      </c>
      <c r="B3542" s="6" t="s">
        <v>197</v>
      </c>
      <c r="C3542" s="6" t="str">
        <f>A3542&amp;B3542</f>
        <v>307OLIVIA ST</v>
      </c>
      <c r="D3542" s="7">
        <v>255430</v>
      </c>
      <c r="E3542" s="7">
        <v>164430</v>
      </c>
      <c r="F3542" s="8">
        <f>+(D3542-E3542)*0.8*-1</f>
        <v>-72800</v>
      </c>
      <c r="G3542" s="9">
        <f>+F3542+D3542</f>
        <v>182630</v>
      </c>
      <c r="H3542" s="10">
        <v>4.3200000000000002E-2</v>
      </c>
      <c r="I3542" s="10">
        <v>3.8859999999999999E-2</v>
      </c>
      <c r="J3542" s="8">
        <f>+H3542*E3542</f>
        <v>7103.3760000000002</v>
      </c>
      <c r="K3542" s="8">
        <f>+G3542*I3542</f>
        <v>7097.0018</v>
      </c>
      <c r="L3542" s="11">
        <f>+K3542-J3542</f>
        <v>-6.3742000000002008</v>
      </c>
    </row>
    <row r="3543" spans="1:12" x14ac:dyDescent="0.25">
      <c r="A3543" s="6">
        <v>308</v>
      </c>
      <c r="B3543" s="6" t="s">
        <v>10</v>
      </c>
      <c r="C3543" s="6" t="str">
        <f>A3543&amp;B3543</f>
        <v>308BEAU VIEW CONDO</v>
      </c>
      <c r="D3543" s="7">
        <v>157150</v>
      </c>
      <c r="E3543" s="7">
        <v>84980</v>
      </c>
      <c r="F3543" s="8">
        <f>+(D3543-E3543)*0.8*-1</f>
        <v>-57736</v>
      </c>
      <c r="G3543" s="9">
        <f>+F3543+D3543</f>
        <v>99414</v>
      </c>
      <c r="H3543" s="10">
        <v>4.3200000000000002E-2</v>
      </c>
      <c r="I3543" s="10">
        <v>3.8859999999999999E-2</v>
      </c>
      <c r="J3543" s="8">
        <f>+H3543*E3543</f>
        <v>3671.136</v>
      </c>
      <c r="K3543" s="8">
        <f>+G3543*I3543</f>
        <v>3863.22804</v>
      </c>
      <c r="L3543" s="11">
        <f>+K3543-J3543</f>
        <v>192.09204</v>
      </c>
    </row>
    <row r="3544" spans="1:12" x14ac:dyDescent="0.25">
      <c r="A3544" s="6">
        <v>308</v>
      </c>
      <c r="B3544" s="6" t="s">
        <v>15</v>
      </c>
      <c r="C3544" s="6" t="str">
        <f>A3544&amp;B3544</f>
        <v>308BIRMINGHAM COND</v>
      </c>
      <c r="D3544" s="7">
        <v>171430</v>
      </c>
      <c r="E3544" s="7">
        <v>101710</v>
      </c>
      <c r="F3544" s="8">
        <f>+(D3544-E3544)*0.8*-1</f>
        <v>-55776</v>
      </c>
      <c r="G3544" s="9">
        <f>+F3544+D3544</f>
        <v>115654</v>
      </c>
      <c r="H3544" s="10">
        <v>4.3200000000000002E-2</v>
      </c>
      <c r="I3544" s="10">
        <v>3.8859999999999999E-2</v>
      </c>
      <c r="J3544" s="8">
        <f>+H3544*E3544</f>
        <v>4393.8720000000003</v>
      </c>
      <c r="K3544" s="8">
        <f>+G3544*I3544</f>
        <v>4494.3144400000001</v>
      </c>
      <c r="L3544" s="11">
        <f>+K3544-J3544</f>
        <v>100.44243999999981</v>
      </c>
    </row>
    <row r="3545" spans="1:12" x14ac:dyDescent="0.25">
      <c r="A3545" s="6">
        <v>308</v>
      </c>
      <c r="B3545" s="6" t="s">
        <v>91</v>
      </c>
      <c r="C3545" s="6" t="str">
        <f>A3545&amp;B3545</f>
        <v>308HAWTHORNE AVE</v>
      </c>
      <c r="D3545" s="7">
        <v>227850</v>
      </c>
      <c r="E3545" s="7">
        <v>152740</v>
      </c>
      <c r="F3545" s="8">
        <f>+(D3545-E3545)*0.8*-1</f>
        <v>-60088</v>
      </c>
      <c r="G3545" s="9">
        <f>+F3545+D3545</f>
        <v>167762</v>
      </c>
      <c r="H3545" s="10">
        <v>4.3200000000000002E-2</v>
      </c>
      <c r="I3545" s="10">
        <v>3.8859999999999999E-2</v>
      </c>
      <c r="J3545" s="8">
        <f>+H3545*E3545</f>
        <v>6598.3680000000004</v>
      </c>
      <c r="K3545" s="8">
        <f>+G3545*I3545</f>
        <v>6519.2313199999999</v>
      </c>
      <c r="L3545" s="11">
        <f>+K3545-J3545</f>
        <v>-79.136680000000524</v>
      </c>
    </row>
    <row r="3546" spans="1:12" x14ac:dyDescent="0.25">
      <c r="A3546" s="6">
        <v>308</v>
      </c>
      <c r="B3546" s="6" t="s">
        <v>197</v>
      </c>
      <c r="C3546" s="6" t="str">
        <f>A3546&amp;B3546</f>
        <v>308OLIVIA ST</v>
      </c>
      <c r="D3546" s="7">
        <v>268100</v>
      </c>
      <c r="E3546" s="7">
        <v>165480</v>
      </c>
      <c r="F3546" s="8">
        <f>+(D3546-E3546)*0.8*-1</f>
        <v>-82096</v>
      </c>
      <c r="G3546" s="9">
        <f>+F3546+D3546</f>
        <v>186004</v>
      </c>
      <c r="H3546" s="10">
        <v>4.3200000000000002E-2</v>
      </c>
      <c r="I3546" s="10">
        <v>3.8859999999999999E-2</v>
      </c>
      <c r="J3546" s="8">
        <f>+H3546*E3546</f>
        <v>7148.7360000000008</v>
      </c>
      <c r="K3546" s="8">
        <f>+G3546*I3546</f>
        <v>7228.1154399999996</v>
      </c>
      <c r="L3546" s="11">
        <f>+K3546-J3546</f>
        <v>79.379439999998795</v>
      </c>
    </row>
    <row r="3547" spans="1:12" x14ac:dyDescent="0.25">
      <c r="A3547" s="6">
        <v>308</v>
      </c>
      <c r="B3547" s="6" t="s">
        <v>217</v>
      </c>
      <c r="C3547" s="6" t="str">
        <f>A3547&amp;B3547</f>
        <v>308SENTINEL HILL RD</v>
      </c>
      <c r="D3547" s="7">
        <v>215320</v>
      </c>
      <c r="E3547" s="7">
        <v>150500</v>
      </c>
      <c r="F3547" s="8">
        <f>+(D3547-E3547)*0.8*-1</f>
        <v>-51856</v>
      </c>
      <c r="G3547" s="9">
        <f>+F3547+D3547</f>
        <v>163464</v>
      </c>
      <c r="H3547" s="10">
        <v>4.3200000000000002E-2</v>
      </c>
      <c r="I3547" s="10">
        <v>3.8859999999999999E-2</v>
      </c>
      <c r="J3547" s="8">
        <f>+H3547*E3547</f>
        <v>6501.6</v>
      </c>
      <c r="K3547" s="8">
        <f>+G3547*I3547</f>
        <v>6352.2110400000001</v>
      </c>
      <c r="L3547" s="11">
        <f>+K3547-J3547</f>
        <v>-149.38896000000022</v>
      </c>
    </row>
    <row r="3548" spans="1:12" x14ac:dyDescent="0.25">
      <c r="A3548" s="6">
        <v>309</v>
      </c>
      <c r="B3548" s="6" t="s">
        <v>10</v>
      </c>
      <c r="C3548" s="6" t="str">
        <f>A3548&amp;B3548</f>
        <v>309BEAU VIEW CONDO</v>
      </c>
      <c r="D3548" s="7">
        <v>158760</v>
      </c>
      <c r="E3548" s="7">
        <v>88690</v>
      </c>
      <c r="F3548" s="8">
        <f>+(D3548-E3548)*0.8*-1</f>
        <v>-56056</v>
      </c>
      <c r="G3548" s="9">
        <f>+F3548+D3548</f>
        <v>102704</v>
      </c>
      <c r="H3548" s="10">
        <v>4.3200000000000002E-2</v>
      </c>
      <c r="I3548" s="10">
        <v>3.8859999999999999E-2</v>
      </c>
      <c r="J3548" s="8">
        <f>+H3548*E3548</f>
        <v>3831.4080000000004</v>
      </c>
      <c r="K3548" s="8">
        <f>+G3548*I3548</f>
        <v>3991.07744</v>
      </c>
      <c r="L3548" s="11">
        <f>+K3548-J3548</f>
        <v>159.66943999999967</v>
      </c>
    </row>
    <row r="3549" spans="1:12" x14ac:dyDescent="0.25">
      <c r="A3549" s="6">
        <v>309</v>
      </c>
      <c r="B3549" s="6" t="s">
        <v>15</v>
      </c>
      <c r="C3549" s="6" t="str">
        <f>A3549&amp;B3549</f>
        <v>309BIRMINGHAM COND</v>
      </c>
      <c r="D3549" s="7">
        <v>174090</v>
      </c>
      <c r="E3549" s="7">
        <v>107660</v>
      </c>
      <c r="F3549" s="8">
        <f>+(D3549-E3549)*0.8*-1</f>
        <v>-53144</v>
      </c>
      <c r="G3549" s="9">
        <f>+F3549+D3549</f>
        <v>120946</v>
      </c>
      <c r="H3549" s="10">
        <v>4.3200000000000002E-2</v>
      </c>
      <c r="I3549" s="10">
        <v>3.8859999999999999E-2</v>
      </c>
      <c r="J3549" s="8">
        <f>+H3549*E3549</f>
        <v>4650.9120000000003</v>
      </c>
      <c r="K3549" s="8">
        <f>+G3549*I3549</f>
        <v>4699.9615599999997</v>
      </c>
      <c r="L3549" s="11">
        <f>+K3549-J3549</f>
        <v>49.049559999999474</v>
      </c>
    </row>
    <row r="3550" spans="1:12" x14ac:dyDescent="0.25">
      <c r="A3550" s="6">
        <v>310</v>
      </c>
      <c r="B3550" s="6" t="s">
        <v>10</v>
      </c>
      <c r="C3550" s="6" t="str">
        <f>A3550&amp;B3550</f>
        <v>310BEAU VIEW CONDO</v>
      </c>
      <c r="D3550" s="7">
        <v>158760</v>
      </c>
      <c r="E3550" s="7">
        <v>88690</v>
      </c>
      <c r="F3550" s="8">
        <f>+(D3550-E3550)*0.8*-1</f>
        <v>-56056</v>
      </c>
      <c r="G3550" s="9">
        <f>+F3550+D3550</f>
        <v>102704</v>
      </c>
      <c r="H3550" s="10">
        <v>4.3200000000000002E-2</v>
      </c>
      <c r="I3550" s="10">
        <v>3.8859999999999999E-2</v>
      </c>
      <c r="J3550" s="8">
        <f>+H3550*E3550</f>
        <v>3831.4080000000004</v>
      </c>
      <c r="K3550" s="8">
        <f>+G3550*I3550</f>
        <v>3991.07744</v>
      </c>
      <c r="L3550" s="11">
        <f>+K3550-J3550</f>
        <v>159.66943999999967</v>
      </c>
    </row>
    <row r="3551" spans="1:12" x14ac:dyDescent="0.25">
      <c r="A3551" s="6">
        <v>310</v>
      </c>
      <c r="B3551" s="6" t="s">
        <v>48</v>
      </c>
      <c r="C3551" s="6" t="str">
        <f>A3551&amp;B3551</f>
        <v>310DAVID HUMPHREYS</v>
      </c>
      <c r="D3551" s="7">
        <v>243460</v>
      </c>
      <c r="E3551" s="7">
        <v>177030</v>
      </c>
      <c r="F3551" s="8">
        <f>+(D3551-E3551)*0.8*-1</f>
        <v>-53144</v>
      </c>
      <c r="G3551" s="9">
        <f>+F3551+D3551</f>
        <v>190316</v>
      </c>
      <c r="H3551" s="10">
        <v>4.3200000000000002E-2</v>
      </c>
      <c r="I3551" s="10">
        <v>3.8859999999999999E-2</v>
      </c>
      <c r="J3551" s="8">
        <f>+H3551*E3551</f>
        <v>7647.6960000000008</v>
      </c>
      <c r="K3551" s="8">
        <f>+G3551*I3551</f>
        <v>7395.67976</v>
      </c>
      <c r="L3551" s="11">
        <f>+K3551-J3551</f>
        <v>-252.01624000000083</v>
      </c>
    </row>
    <row r="3552" spans="1:12" x14ac:dyDescent="0.25">
      <c r="A3552" s="6">
        <v>310</v>
      </c>
      <c r="B3552" s="6" t="s">
        <v>49</v>
      </c>
      <c r="C3552" s="6" t="str">
        <f>A3552&amp;B3552</f>
        <v>310DERBY AVE</v>
      </c>
      <c r="D3552" s="7">
        <v>328930</v>
      </c>
      <c r="E3552" s="7">
        <v>195160</v>
      </c>
      <c r="F3552" s="8">
        <f>+(D3552-E3552)*0.8*-1</f>
        <v>-107016</v>
      </c>
      <c r="G3552" s="9">
        <f>+F3552+D3552</f>
        <v>221914</v>
      </c>
      <c r="H3552" s="10">
        <v>4.3200000000000002E-2</v>
      </c>
      <c r="I3552" s="10">
        <v>3.8859999999999999E-2</v>
      </c>
      <c r="J3552" s="8">
        <f>+H3552*E3552</f>
        <v>8430.9120000000003</v>
      </c>
      <c r="K3552" s="8">
        <f>+G3552*I3552</f>
        <v>8623.5780400000003</v>
      </c>
      <c r="L3552" s="11">
        <f>+K3552-J3552</f>
        <v>192.66604000000007</v>
      </c>
    </row>
    <row r="3553" spans="1:12" x14ac:dyDescent="0.25">
      <c r="A3553" s="6">
        <v>310</v>
      </c>
      <c r="B3553" s="6" t="s">
        <v>217</v>
      </c>
      <c r="C3553" s="6" t="str">
        <f>A3553&amp;B3553</f>
        <v>310SENTINEL HILL RD</v>
      </c>
      <c r="D3553" s="7">
        <v>383320</v>
      </c>
      <c r="E3553" s="7">
        <v>220150</v>
      </c>
      <c r="F3553" s="8">
        <f>+(D3553-E3553)*0.8*-1</f>
        <v>-130536</v>
      </c>
      <c r="G3553" s="9">
        <f>+F3553+D3553</f>
        <v>252784</v>
      </c>
      <c r="H3553" s="10">
        <v>4.3200000000000002E-2</v>
      </c>
      <c r="I3553" s="10">
        <v>3.8859999999999999E-2</v>
      </c>
      <c r="J3553" s="8">
        <f>+H3553*E3553</f>
        <v>9510.4800000000014</v>
      </c>
      <c r="K3553" s="8">
        <f>+G3553*I3553</f>
        <v>9823.1862399999991</v>
      </c>
      <c r="L3553" s="11">
        <f>+K3553-J3553</f>
        <v>312.70623999999771</v>
      </c>
    </row>
    <row r="3554" spans="1:12" x14ac:dyDescent="0.25">
      <c r="A3554" s="6">
        <v>311</v>
      </c>
      <c r="B3554" s="6" t="s">
        <v>10</v>
      </c>
      <c r="C3554" s="6" t="str">
        <f>A3554&amp;B3554</f>
        <v>311BEAU VIEW CONDO</v>
      </c>
      <c r="D3554" s="7">
        <v>157150</v>
      </c>
      <c r="E3554" s="7">
        <v>84980</v>
      </c>
      <c r="F3554" s="8">
        <f>+(D3554-E3554)*0.8*-1</f>
        <v>-57736</v>
      </c>
      <c r="G3554" s="9">
        <f>+F3554+D3554</f>
        <v>99414</v>
      </c>
      <c r="H3554" s="10">
        <v>4.3200000000000002E-2</v>
      </c>
      <c r="I3554" s="10">
        <v>3.8859999999999999E-2</v>
      </c>
      <c r="J3554" s="8">
        <f>+H3554*E3554</f>
        <v>3671.136</v>
      </c>
      <c r="K3554" s="8">
        <f>+G3554*I3554</f>
        <v>3863.22804</v>
      </c>
      <c r="L3554" s="11">
        <f>+K3554-J3554</f>
        <v>192.09204</v>
      </c>
    </row>
    <row r="3555" spans="1:12" x14ac:dyDescent="0.25">
      <c r="A3555" s="6">
        <v>311</v>
      </c>
      <c r="B3555" s="6" t="s">
        <v>180</v>
      </c>
      <c r="C3555" s="6" t="str">
        <f>A3555&amp;B3555</f>
        <v>311MARSHALL LANE</v>
      </c>
      <c r="D3555" s="7">
        <v>225400</v>
      </c>
      <c r="E3555" s="7">
        <v>159880</v>
      </c>
      <c r="F3555" s="8">
        <f>+(D3555-E3555)*0.8*-1</f>
        <v>-52416</v>
      </c>
      <c r="G3555" s="9">
        <f>+F3555+D3555</f>
        <v>172984</v>
      </c>
      <c r="H3555" s="10">
        <v>4.3200000000000002E-2</v>
      </c>
      <c r="I3555" s="10">
        <v>3.8859999999999999E-2</v>
      </c>
      <c r="J3555" s="8">
        <f>+H3555*E3555</f>
        <v>6906.8160000000007</v>
      </c>
      <c r="K3555" s="8">
        <f>+G3555*I3555</f>
        <v>6722.1582399999998</v>
      </c>
      <c r="L3555" s="11">
        <f>+K3555-J3555</f>
        <v>-184.65776000000096</v>
      </c>
    </row>
    <row r="3556" spans="1:12" x14ac:dyDescent="0.25">
      <c r="A3556" s="6">
        <v>312</v>
      </c>
      <c r="B3556" s="6" t="s">
        <v>10</v>
      </c>
      <c r="C3556" s="6" t="str">
        <f>A3556&amp;B3556</f>
        <v>312BEAU VIEW CONDO</v>
      </c>
      <c r="D3556" s="7">
        <v>176820</v>
      </c>
      <c r="E3556" s="7">
        <v>84980</v>
      </c>
      <c r="F3556" s="8">
        <f>+(D3556-E3556)*0.8*-1</f>
        <v>-73472</v>
      </c>
      <c r="G3556" s="9">
        <f>+F3556+D3556</f>
        <v>103348</v>
      </c>
      <c r="H3556" s="10">
        <v>4.3200000000000002E-2</v>
      </c>
      <c r="I3556" s="10">
        <v>3.8859999999999999E-2</v>
      </c>
      <c r="J3556" s="8">
        <f>+H3556*E3556</f>
        <v>3671.136</v>
      </c>
      <c r="K3556" s="8">
        <f>+G3556*I3556</f>
        <v>4016.1032799999998</v>
      </c>
      <c r="L3556" s="11">
        <f>+K3556-J3556</f>
        <v>344.96727999999985</v>
      </c>
    </row>
    <row r="3557" spans="1:12" x14ac:dyDescent="0.25">
      <c r="A3557" s="6">
        <v>312</v>
      </c>
      <c r="B3557" s="6" t="s">
        <v>180</v>
      </c>
      <c r="C3557" s="6" t="str">
        <f>A3557&amp;B3557</f>
        <v>312MARSHALL LANE</v>
      </c>
      <c r="D3557" s="7">
        <v>222460</v>
      </c>
      <c r="E3557" s="7">
        <v>147490</v>
      </c>
      <c r="F3557" s="8">
        <f>+(D3557-E3557)*0.8*-1</f>
        <v>-59976</v>
      </c>
      <c r="G3557" s="9">
        <f>+F3557+D3557</f>
        <v>162484</v>
      </c>
      <c r="H3557" s="10">
        <v>4.3200000000000002E-2</v>
      </c>
      <c r="I3557" s="10">
        <v>3.8859999999999999E-2</v>
      </c>
      <c r="J3557" s="8">
        <f>+H3557*E3557</f>
        <v>6371.5680000000002</v>
      </c>
      <c r="K3557" s="8">
        <f>+G3557*I3557</f>
        <v>6314.12824</v>
      </c>
      <c r="L3557" s="11">
        <f>+K3557-J3557</f>
        <v>-57.439760000000206</v>
      </c>
    </row>
    <row r="3558" spans="1:12" x14ac:dyDescent="0.25">
      <c r="A3558" s="6">
        <v>313</v>
      </c>
      <c r="B3558" s="6" t="s">
        <v>10</v>
      </c>
      <c r="C3558" s="6" t="str">
        <f>A3558&amp;B3558</f>
        <v>313BEAU VIEW CONDO</v>
      </c>
      <c r="D3558" s="7">
        <v>157150</v>
      </c>
      <c r="E3558" s="7">
        <v>84980</v>
      </c>
      <c r="F3558" s="8">
        <f>+(D3558-E3558)*0.8*-1</f>
        <v>-57736</v>
      </c>
      <c r="G3558" s="9">
        <f>+F3558+D3558</f>
        <v>99414</v>
      </c>
      <c r="H3558" s="10">
        <v>4.3200000000000002E-2</v>
      </c>
      <c r="I3558" s="10">
        <v>3.8859999999999999E-2</v>
      </c>
      <c r="J3558" s="8">
        <f>+H3558*E3558</f>
        <v>3671.136</v>
      </c>
      <c r="K3558" s="8">
        <f>+G3558*I3558</f>
        <v>3863.22804</v>
      </c>
      <c r="L3558" s="11">
        <f>+K3558-J3558</f>
        <v>192.09204</v>
      </c>
    </row>
    <row r="3559" spans="1:12" x14ac:dyDescent="0.25">
      <c r="A3559" s="6">
        <v>313</v>
      </c>
      <c r="B3559" s="6" t="s">
        <v>223</v>
      </c>
      <c r="C3559" s="6" t="str">
        <f>A3559&amp;B3559</f>
        <v>313SILVER HILL RD</v>
      </c>
      <c r="D3559" s="7">
        <v>240520</v>
      </c>
      <c r="E3559" s="7">
        <v>100520</v>
      </c>
      <c r="F3559" s="8">
        <f>+(D3559-E3559)*0.8*-1</f>
        <v>-112000</v>
      </c>
      <c r="G3559" s="9">
        <f>+F3559+D3559</f>
        <v>128520</v>
      </c>
      <c r="H3559" s="10">
        <v>4.3200000000000002E-2</v>
      </c>
      <c r="I3559" s="10">
        <v>3.8859999999999999E-2</v>
      </c>
      <c r="J3559" s="8">
        <f>+H3559*E3559</f>
        <v>4342.4639999999999</v>
      </c>
      <c r="K3559" s="8">
        <f>+G3559*I3559</f>
        <v>4994.2871999999998</v>
      </c>
      <c r="L3559" s="11">
        <f>+K3559-J3559</f>
        <v>651.82319999999982</v>
      </c>
    </row>
    <row r="3560" spans="1:12" x14ac:dyDescent="0.25">
      <c r="A3560" s="6">
        <v>314</v>
      </c>
      <c r="B3560" s="6" t="s">
        <v>10</v>
      </c>
      <c r="C3560" s="6" t="str">
        <f>A3560&amp;B3560</f>
        <v>314BEAU VIEW CONDO</v>
      </c>
      <c r="D3560" s="7">
        <v>157150</v>
      </c>
      <c r="E3560" s="7">
        <v>84980</v>
      </c>
      <c r="F3560" s="8">
        <f>+(D3560-E3560)*0.8*-1</f>
        <v>-57736</v>
      </c>
      <c r="G3560" s="9">
        <f>+F3560+D3560</f>
        <v>99414</v>
      </c>
      <c r="H3560" s="10">
        <v>4.3200000000000002E-2</v>
      </c>
      <c r="I3560" s="10">
        <v>3.8859999999999999E-2</v>
      </c>
      <c r="J3560" s="8">
        <f>+H3560*E3560</f>
        <v>3671.136</v>
      </c>
      <c r="K3560" s="8">
        <f>+G3560*I3560</f>
        <v>3863.22804</v>
      </c>
      <c r="L3560" s="11">
        <f>+K3560-J3560</f>
        <v>192.09204</v>
      </c>
    </row>
    <row r="3561" spans="1:12" x14ac:dyDescent="0.25">
      <c r="A3561" s="6">
        <v>314</v>
      </c>
      <c r="B3561" s="6" t="s">
        <v>24</v>
      </c>
      <c r="C3561" s="6" t="str">
        <f>A3561&amp;B3561</f>
        <v>314CAROLINE ST</v>
      </c>
      <c r="D3561" s="7">
        <v>219030</v>
      </c>
      <c r="E3561" s="7">
        <v>146370</v>
      </c>
      <c r="F3561" s="8">
        <f>+(D3561-E3561)*0.8*-1</f>
        <v>-58128</v>
      </c>
      <c r="G3561" s="9">
        <f>+F3561+D3561</f>
        <v>160902</v>
      </c>
      <c r="H3561" s="10">
        <v>4.3200000000000002E-2</v>
      </c>
      <c r="I3561" s="10">
        <v>3.8859999999999999E-2</v>
      </c>
      <c r="J3561" s="8">
        <f>+H3561*E3561</f>
        <v>6323.1840000000002</v>
      </c>
      <c r="K3561" s="8">
        <f>+G3561*I3561</f>
        <v>6252.6517199999998</v>
      </c>
      <c r="L3561" s="11">
        <f>+K3561-J3561</f>
        <v>-70.532280000000355</v>
      </c>
    </row>
    <row r="3562" spans="1:12" x14ac:dyDescent="0.25">
      <c r="A3562" s="6">
        <v>314</v>
      </c>
      <c r="B3562" s="6" t="s">
        <v>49</v>
      </c>
      <c r="C3562" s="6" t="str">
        <f>A3562&amp;B3562</f>
        <v>314DERBY AVE</v>
      </c>
      <c r="D3562" s="7">
        <v>198240</v>
      </c>
      <c r="E3562" s="7">
        <v>138530</v>
      </c>
      <c r="F3562" s="8">
        <f>+(D3562-E3562)*0.8*-1</f>
        <v>-47768</v>
      </c>
      <c r="G3562" s="9">
        <f>+F3562+D3562</f>
        <v>150472</v>
      </c>
      <c r="H3562" s="10">
        <v>4.3200000000000002E-2</v>
      </c>
      <c r="I3562" s="10">
        <v>3.8859999999999999E-2</v>
      </c>
      <c r="J3562" s="8">
        <f>+H3562*E3562</f>
        <v>5984.4960000000001</v>
      </c>
      <c r="K3562" s="8">
        <f>+G3562*I3562</f>
        <v>5847.3419199999998</v>
      </c>
      <c r="L3562" s="11">
        <f>+K3562-J3562</f>
        <v>-137.15408000000025</v>
      </c>
    </row>
    <row r="3563" spans="1:12" x14ac:dyDescent="0.25">
      <c r="A3563" s="6">
        <v>314</v>
      </c>
      <c r="B3563" s="6" t="s">
        <v>91</v>
      </c>
      <c r="C3563" s="6" t="str">
        <f>A3563&amp;B3563</f>
        <v>314HAWTHORNE AVE</v>
      </c>
      <c r="D3563" s="7">
        <v>151970</v>
      </c>
      <c r="E3563" s="7">
        <v>96810</v>
      </c>
      <c r="F3563" s="8">
        <f>+(D3563-E3563)*0.8*-1</f>
        <v>-44128</v>
      </c>
      <c r="G3563" s="9">
        <f>+F3563+D3563</f>
        <v>107842</v>
      </c>
      <c r="H3563" s="10">
        <v>4.3200000000000002E-2</v>
      </c>
      <c r="I3563" s="10">
        <v>3.8859999999999999E-2</v>
      </c>
      <c r="J3563" s="8">
        <f>+H3563*E3563</f>
        <v>4182.192</v>
      </c>
      <c r="K3563" s="8">
        <f>+G3563*I3563</f>
        <v>4190.7401199999995</v>
      </c>
      <c r="L3563" s="11">
        <f>+K3563-J3563</f>
        <v>8.5481199999994715</v>
      </c>
    </row>
    <row r="3564" spans="1:12" x14ac:dyDescent="0.25">
      <c r="A3564" s="6">
        <v>314</v>
      </c>
      <c r="B3564" s="6" t="s">
        <v>197</v>
      </c>
      <c r="C3564" s="6" t="str">
        <f>A3564&amp;B3564</f>
        <v>314OLIVIA ST</v>
      </c>
      <c r="D3564" s="7">
        <v>309330</v>
      </c>
      <c r="E3564" s="7">
        <v>192080</v>
      </c>
      <c r="F3564" s="8">
        <f>+(D3564-E3564)*0.8*-1</f>
        <v>-93800</v>
      </c>
      <c r="G3564" s="9">
        <f>+F3564+D3564</f>
        <v>215530</v>
      </c>
      <c r="H3564" s="10">
        <v>4.3200000000000002E-2</v>
      </c>
      <c r="I3564" s="10">
        <v>3.8859999999999999E-2</v>
      </c>
      <c r="J3564" s="8">
        <f>+H3564*E3564</f>
        <v>8297.8559999999998</v>
      </c>
      <c r="K3564" s="8">
        <f>+G3564*I3564</f>
        <v>8375.4958000000006</v>
      </c>
      <c r="L3564" s="11">
        <f>+K3564-J3564</f>
        <v>77.639800000000832</v>
      </c>
    </row>
    <row r="3565" spans="1:12" x14ac:dyDescent="0.25">
      <c r="A3565" s="6">
        <v>315</v>
      </c>
      <c r="B3565" s="6" t="s">
        <v>10</v>
      </c>
      <c r="C3565" s="6" t="str">
        <f>A3565&amp;B3565</f>
        <v>315BEAU VIEW CONDO</v>
      </c>
      <c r="D3565" s="7">
        <v>158760</v>
      </c>
      <c r="E3565" s="7">
        <v>88690</v>
      </c>
      <c r="F3565" s="8">
        <f>+(D3565-E3565)*0.8*-1</f>
        <v>-56056</v>
      </c>
      <c r="G3565" s="9">
        <f>+F3565+D3565</f>
        <v>102704</v>
      </c>
      <c r="H3565" s="10">
        <v>4.3200000000000002E-2</v>
      </c>
      <c r="I3565" s="10">
        <v>3.8859999999999999E-2</v>
      </c>
      <c r="J3565" s="8">
        <f>+H3565*E3565</f>
        <v>3831.4080000000004</v>
      </c>
      <c r="K3565" s="8">
        <f>+G3565*I3565</f>
        <v>3991.07744</v>
      </c>
      <c r="L3565" s="11">
        <f>+K3565-J3565</f>
        <v>159.66943999999967</v>
      </c>
    </row>
    <row r="3566" spans="1:12" x14ac:dyDescent="0.25">
      <c r="A3566" s="6">
        <v>315</v>
      </c>
      <c r="B3566" s="6" t="s">
        <v>48</v>
      </c>
      <c r="C3566" s="6" t="str">
        <f>A3566&amp;B3566</f>
        <v>315DAVID HUMPHREYS</v>
      </c>
      <c r="D3566" s="7">
        <v>257390</v>
      </c>
      <c r="E3566" s="7">
        <v>171430</v>
      </c>
      <c r="F3566" s="8">
        <f>+(D3566-E3566)*0.8*-1</f>
        <v>-68768</v>
      </c>
      <c r="G3566" s="9">
        <f>+F3566+D3566</f>
        <v>188622</v>
      </c>
      <c r="H3566" s="10">
        <v>4.3200000000000002E-2</v>
      </c>
      <c r="I3566" s="10">
        <v>3.8859999999999999E-2</v>
      </c>
      <c r="J3566" s="8">
        <f>+H3566*E3566</f>
        <v>7405.7760000000007</v>
      </c>
      <c r="K3566" s="8">
        <f>+G3566*I3566</f>
        <v>7329.8509199999999</v>
      </c>
      <c r="L3566" s="11">
        <f>+K3566-J3566</f>
        <v>-75.925080000000889</v>
      </c>
    </row>
    <row r="3567" spans="1:12" x14ac:dyDescent="0.25">
      <c r="A3567" s="6">
        <v>315</v>
      </c>
      <c r="B3567" s="6" t="s">
        <v>197</v>
      </c>
      <c r="C3567" s="6" t="str">
        <f>A3567&amp;B3567</f>
        <v>315OLIVIA ST</v>
      </c>
      <c r="D3567" s="7">
        <v>255150</v>
      </c>
      <c r="E3567" s="7">
        <v>180950</v>
      </c>
      <c r="F3567" s="8">
        <f>+(D3567-E3567)*0.8*-1</f>
        <v>-59360</v>
      </c>
      <c r="G3567" s="9">
        <f>+F3567+D3567</f>
        <v>195790</v>
      </c>
      <c r="H3567" s="10">
        <v>4.3200000000000002E-2</v>
      </c>
      <c r="I3567" s="10">
        <v>3.8859999999999999E-2</v>
      </c>
      <c r="J3567" s="8">
        <f>+H3567*E3567</f>
        <v>7817.04</v>
      </c>
      <c r="K3567" s="8">
        <f>+G3567*I3567</f>
        <v>7608.3993999999993</v>
      </c>
      <c r="L3567" s="11">
        <f>+K3567-J3567</f>
        <v>-208.64060000000063</v>
      </c>
    </row>
    <row r="3568" spans="1:12" x14ac:dyDescent="0.25">
      <c r="A3568" s="6">
        <v>316</v>
      </c>
      <c r="B3568" s="6" t="s">
        <v>49</v>
      </c>
      <c r="C3568" s="6" t="str">
        <f>A3568&amp;B3568</f>
        <v>316DERBY AVE</v>
      </c>
      <c r="D3568" s="7">
        <v>368060</v>
      </c>
      <c r="E3568" s="7">
        <v>200340</v>
      </c>
      <c r="F3568" s="8">
        <f>+(D3568-E3568)*0.8*-1</f>
        <v>-134176</v>
      </c>
      <c r="G3568" s="9">
        <f>+F3568+D3568</f>
        <v>233884</v>
      </c>
      <c r="H3568" s="10">
        <v>4.3200000000000002E-2</v>
      </c>
      <c r="I3568" s="10">
        <v>3.8859999999999999E-2</v>
      </c>
      <c r="J3568" s="8">
        <f>+H3568*E3568</f>
        <v>8654.6880000000001</v>
      </c>
      <c r="K3568" s="8">
        <f>+G3568*I3568</f>
        <v>9088.7322399999994</v>
      </c>
      <c r="L3568" s="11">
        <f>+K3568-J3568</f>
        <v>434.04423999999926</v>
      </c>
    </row>
    <row r="3569" spans="1:12" x14ac:dyDescent="0.25">
      <c r="A3569" s="6">
        <v>317</v>
      </c>
      <c r="B3569" s="6" t="s">
        <v>197</v>
      </c>
      <c r="C3569" s="6" t="str">
        <f>A3569&amp;B3569</f>
        <v>317OLIVIA ST</v>
      </c>
      <c r="D3569" s="7">
        <v>208530</v>
      </c>
      <c r="E3569" s="7">
        <v>158270</v>
      </c>
      <c r="F3569" s="8">
        <f>+(D3569-E3569)*0.8*-1</f>
        <v>-40208</v>
      </c>
      <c r="G3569" s="9">
        <f>+F3569+D3569</f>
        <v>168322</v>
      </c>
      <c r="H3569" s="10">
        <v>4.3200000000000002E-2</v>
      </c>
      <c r="I3569" s="10">
        <v>3.8859999999999999E-2</v>
      </c>
      <c r="J3569" s="8">
        <f>+H3569*E3569</f>
        <v>6837.2640000000001</v>
      </c>
      <c r="K3569" s="8">
        <f>+G3569*I3569</f>
        <v>6540.9929199999997</v>
      </c>
      <c r="L3569" s="11">
        <f>+K3569-J3569</f>
        <v>-296.27108000000044</v>
      </c>
    </row>
    <row r="3570" spans="1:12" x14ac:dyDescent="0.25">
      <c r="A3570" s="6">
        <v>318</v>
      </c>
      <c r="B3570" s="6" t="s">
        <v>197</v>
      </c>
      <c r="C3570" s="6" t="str">
        <f>A3570&amp;B3570</f>
        <v>318OLIVIA ST</v>
      </c>
      <c r="D3570" s="7">
        <v>217420</v>
      </c>
      <c r="E3570" s="7">
        <v>154070</v>
      </c>
      <c r="F3570" s="8">
        <f>+(D3570-E3570)*0.8*-1</f>
        <v>-50680</v>
      </c>
      <c r="G3570" s="9">
        <f>+F3570+D3570</f>
        <v>166740</v>
      </c>
      <c r="H3570" s="10">
        <v>4.3200000000000002E-2</v>
      </c>
      <c r="I3570" s="10">
        <v>3.8859999999999999E-2</v>
      </c>
      <c r="J3570" s="8">
        <f>+H3570*E3570</f>
        <v>6655.8240000000005</v>
      </c>
      <c r="K3570" s="8">
        <f>+G3570*I3570</f>
        <v>6479.5163999999995</v>
      </c>
      <c r="L3570" s="11">
        <f>+K3570-J3570</f>
        <v>-176.307600000001</v>
      </c>
    </row>
    <row r="3571" spans="1:12" x14ac:dyDescent="0.25">
      <c r="A3571" s="6">
        <v>319</v>
      </c>
      <c r="B3571" s="6" t="s">
        <v>48</v>
      </c>
      <c r="C3571" s="6" t="str">
        <f>A3571&amp;B3571</f>
        <v>319DAVID HUMPHREYS</v>
      </c>
      <c r="D3571" s="7">
        <v>252490</v>
      </c>
      <c r="E3571" s="7">
        <v>165130</v>
      </c>
      <c r="F3571" s="8">
        <f>+(D3571-E3571)*0.8*-1</f>
        <v>-69888</v>
      </c>
      <c r="G3571" s="9">
        <f>+F3571+D3571</f>
        <v>182602</v>
      </c>
      <c r="H3571" s="10">
        <v>4.3200000000000002E-2</v>
      </c>
      <c r="I3571" s="10">
        <v>3.8859999999999999E-2</v>
      </c>
      <c r="J3571" s="8">
        <f>+H3571*E3571</f>
        <v>7133.616</v>
      </c>
      <c r="K3571" s="8">
        <f>+G3571*I3571</f>
        <v>7095.9137199999996</v>
      </c>
      <c r="L3571" s="11">
        <f>+K3571-J3571</f>
        <v>-37.702280000000428</v>
      </c>
    </row>
    <row r="3572" spans="1:12" x14ac:dyDescent="0.25">
      <c r="A3572" s="6">
        <v>320</v>
      </c>
      <c r="B3572" s="6" t="s">
        <v>45</v>
      </c>
      <c r="C3572" s="6" t="str">
        <f>A3572&amp;B3572</f>
        <v>320DAISY HILL COND</v>
      </c>
      <c r="D3572" s="7">
        <v>178360</v>
      </c>
      <c r="E3572" s="7">
        <v>128800</v>
      </c>
      <c r="F3572" s="8">
        <f>+(D3572-E3572)*0.8*-1</f>
        <v>-39648</v>
      </c>
      <c r="G3572" s="9">
        <f>+F3572+D3572</f>
        <v>138712</v>
      </c>
      <c r="H3572" s="10">
        <v>4.3200000000000002E-2</v>
      </c>
      <c r="I3572" s="10">
        <v>3.8859999999999999E-2</v>
      </c>
      <c r="J3572" s="8">
        <f>+H3572*E3572</f>
        <v>5564.16</v>
      </c>
      <c r="K3572" s="8">
        <f>+G3572*I3572</f>
        <v>5390.3483200000001</v>
      </c>
      <c r="L3572" s="11">
        <f>+K3572-J3572</f>
        <v>-173.8116799999998</v>
      </c>
    </row>
    <row r="3573" spans="1:12" x14ac:dyDescent="0.25">
      <c r="A3573" s="6">
        <v>320</v>
      </c>
      <c r="B3573" s="6" t="s">
        <v>48</v>
      </c>
      <c r="C3573" s="6" t="str">
        <f>A3573&amp;B3573</f>
        <v>320DAVID HUMPHREYS</v>
      </c>
      <c r="D3573" s="7">
        <v>223930</v>
      </c>
      <c r="E3573" s="7">
        <v>162750</v>
      </c>
      <c r="F3573" s="8">
        <f>+(D3573-E3573)*0.8*-1</f>
        <v>-48944</v>
      </c>
      <c r="G3573" s="9">
        <f>+F3573+D3573</f>
        <v>174986</v>
      </c>
      <c r="H3573" s="10">
        <v>4.3200000000000002E-2</v>
      </c>
      <c r="I3573" s="10">
        <v>3.8859999999999999E-2</v>
      </c>
      <c r="J3573" s="8">
        <f>+H3573*E3573</f>
        <v>7030.8</v>
      </c>
      <c r="K3573" s="8">
        <f>+G3573*I3573</f>
        <v>6799.9559599999993</v>
      </c>
      <c r="L3573" s="11">
        <f>+K3573-J3573</f>
        <v>-230.84404000000086</v>
      </c>
    </row>
    <row r="3574" spans="1:12" x14ac:dyDescent="0.25">
      <c r="A3574" s="6">
        <v>320</v>
      </c>
      <c r="B3574" s="6" t="s">
        <v>197</v>
      </c>
      <c r="C3574" s="6" t="str">
        <f>A3574&amp;B3574</f>
        <v>320OLIVIA ST</v>
      </c>
      <c r="D3574" s="7">
        <v>246820</v>
      </c>
      <c r="E3574" s="7">
        <v>169540</v>
      </c>
      <c r="F3574" s="8">
        <f>+(D3574-E3574)*0.8*-1</f>
        <v>-61824</v>
      </c>
      <c r="G3574" s="9">
        <f>+F3574+D3574</f>
        <v>184996</v>
      </c>
      <c r="H3574" s="10">
        <v>4.3200000000000002E-2</v>
      </c>
      <c r="I3574" s="10">
        <v>3.8859999999999999E-2</v>
      </c>
      <c r="J3574" s="8">
        <f>+H3574*E3574</f>
        <v>7324.1280000000006</v>
      </c>
      <c r="K3574" s="8">
        <f>+G3574*I3574</f>
        <v>7188.9445599999999</v>
      </c>
      <c r="L3574" s="11">
        <f>+K3574-J3574</f>
        <v>-135.1834400000007</v>
      </c>
    </row>
    <row r="3575" spans="1:12" x14ac:dyDescent="0.25">
      <c r="A3575" s="6">
        <v>320</v>
      </c>
      <c r="B3575" s="6" t="s">
        <v>217</v>
      </c>
      <c r="C3575" s="6" t="str">
        <f>A3575&amp;B3575</f>
        <v>320SENTINEL HILL RD</v>
      </c>
      <c r="D3575" s="7">
        <v>233940</v>
      </c>
      <c r="E3575" s="7">
        <v>156170</v>
      </c>
      <c r="F3575" s="8">
        <f>+(D3575-E3575)*0.8*-1</f>
        <v>-62216</v>
      </c>
      <c r="G3575" s="9">
        <f>+F3575+D3575</f>
        <v>171724</v>
      </c>
      <c r="H3575" s="10">
        <v>4.3200000000000002E-2</v>
      </c>
      <c r="I3575" s="10">
        <v>3.8859999999999999E-2</v>
      </c>
      <c r="J3575" s="8">
        <f>+H3575*E3575</f>
        <v>6746.5440000000008</v>
      </c>
      <c r="K3575" s="8">
        <f>+G3575*I3575</f>
        <v>6673.1946399999997</v>
      </c>
      <c r="L3575" s="11">
        <f>+K3575-J3575</f>
        <v>-73.34936000000107</v>
      </c>
    </row>
    <row r="3576" spans="1:12" x14ac:dyDescent="0.25">
      <c r="A3576" s="6">
        <v>321</v>
      </c>
      <c r="B3576" s="6" t="s">
        <v>45</v>
      </c>
      <c r="C3576" s="6" t="str">
        <f>A3576&amp;B3576</f>
        <v>321DAISY HILL COND</v>
      </c>
      <c r="D3576" s="7">
        <v>206570</v>
      </c>
      <c r="E3576" s="7">
        <v>120750</v>
      </c>
      <c r="F3576" s="8">
        <f>+(D3576-E3576)*0.8*-1</f>
        <v>-68656</v>
      </c>
      <c r="G3576" s="9">
        <f>+F3576+D3576</f>
        <v>137914</v>
      </c>
      <c r="H3576" s="10">
        <v>4.3200000000000002E-2</v>
      </c>
      <c r="I3576" s="10">
        <v>3.8859999999999999E-2</v>
      </c>
      <c r="J3576" s="8">
        <f>+H3576*E3576</f>
        <v>5216.4000000000005</v>
      </c>
      <c r="K3576" s="8">
        <f>+G3576*I3576</f>
        <v>5359.3380399999996</v>
      </c>
      <c r="L3576" s="11">
        <f>+K3576-J3576</f>
        <v>142.93803999999909</v>
      </c>
    </row>
    <row r="3577" spans="1:12" x14ac:dyDescent="0.25">
      <c r="A3577" s="6">
        <v>321</v>
      </c>
      <c r="B3577" s="6" t="s">
        <v>197</v>
      </c>
      <c r="C3577" s="6" t="str">
        <f>A3577&amp;B3577</f>
        <v>321OLIVIA ST</v>
      </c>
      <c r="D3577" s="7">
        <v>299950</v>
      </c>
      <c r="E3577" s="7">
        <v>168770</v>
      </c>
      <c r="F3577" s="8">
        <f>+(D3577-E3577)*0.8*-1</f>
        <v>-104944</v>
      </c>
      <c r="G3577" s="9">
        <f>+F3577+D3577</f>
        <v>195006</v>
      </c>
      <c r="H3577" s="10">
        <v>4.3200000000000002E-2</v>
      </c>
      <c r="I3577" s="10">
        <v>3.8859999999999999E-2</v>
      </c>
      <c r="J3577" s="8">
        <f>+H3577*E3577</f>
        <v>7290.8640000000005</v>
      </c>
      <c r="K3577" s="8">
        <f>+G3577*I3577</f>
        <v>7577.9331599999996</v>
      </c>
      <c r="L3577" s="11">
        <f>+K3577-J3577</f>
        <v>287.0691599999991</v>
      </c>
    </row>
    <row r="3578" spans="1:12" x14ac:dyDescent="0.25">
      <c r="A3578" s="6">
        <v>321</v>
      </c>
      <c r="B3578" s="6" t="s">
        <v>223</v>
      </c>
      <c r="C3578" s="6" t="str">
        <f>A3578&amp;B3578</f>
        <v>321SILVER HILL RD</v>
      </c>
      <c r="D3578" s="7">
        <v>202790</v>
      </c>
      <c r="E3578" s="7">
        <v>139440</v>
      </c>
      <c r="F3578" s="8">
        <f>+(D3578-E3578)*0.8*-1</f>
        <v>-50680</v>
      </c>
      <c r="G3578" s="9">
        <f>+F3578+D3578</f>
        <v>152110</v>
      </c>
      <c r="H3578" s="10">
        <v>4.3200000000000002E-2</v>
      </c>
      <c r="I3578" s="10">
        <v>3.8859999999999999E-2</v>
      </c>
      <c r="J3578" s="8">
        <f>+H3578*E3578</f>
        <v>6023.808</v>
      </c>
      <c r="K3578" s="8">
        <f>+G3578*I3578</f>
        <v>5910.9946</v>
      </c>
      <c r="L3578" s="11">
        <f>+K3578-J3578</f>
        <v>-112.8134</v>
      </c>
    </row>
    <row r="3579" spans="1:12" x14ac:dyDescent="0.25">
      <c r="A3579" s="6">
        <v>322</v>
      </c>
      <c r="B3579" s="6" t="s">
        <v>24</v>
      </c>
      <c r="C3579" s="6" t="str">
        <f>A3579&amp;B3579</f>
        <v>322CAROLINE ST</v>
      </c>
      <c r="D3579" s="7">
        <v>356650</v>
      </c>
      <c r="E3579" s="7">
        <v>219590</v>
      </c>
      <c r="F3579" s="8">
        <f>+(D3579-E3579)*0.8*-1</f>
        <v>-109648</v>
      </c>
      <c r="G3579" s="9">
        <f>+F3579+D3579</f>
        <v>247002</v>
      </c>
      <c r="H3579" s="10">
        <v>4.3200000000000002E-2</v>
      </c>
      <c r="I3579" s="10">
        <v>3.8859999999999999E-2</v>
      </c>
      <c r="J3579" s="8">
        <f>+H3579*E3579</f>
        <v>9486.2880000000005</v>
      </c>
      <c r="K3579" s="8">
        <f>+G3579*I3579</f>
        <v>9598.4977199999994</v>
      </c>
      <c r="L3579" s="11">
        <f>+K3579-J3579</f>
        <v>112.20971999999892</v>
      </c>
    </row>
    <row r="3580" spans="1:12" x14ac:dyDescent="0.25">
      <c r="A3580" s="6">
        <v>322</v>
      </c>
      <c r="B3580" s="6" t="s">
        <v>45</v>
      </c>
      <c r="C3580" s="6" t="str">
        <f>A3580&amp;B3580</f>
        <v>322DAISY HILL COND</v>
      </c>
      <c r="D3580" s="7">
        <v>186410</v>
      </c>
      <c r="E3580" s="7">
        <v>119980</v>
      </c>
      <c r="F3580" s="8">
        <f>+(D3580-E3580)*0.8*-1</f>
        <v>-53144</v>
      </c>
      <c r="G3580" s="9">
        <f>+F3580+D3580</f>
        <v>133266</v>
      </c>
      <c r="H3580" s="10">
        <v>4.3200000000000002E-2</v>
      </c>
      <c r="I3580" s="10">
        <v>3.8859999999999999E-2</v>
      </c>
      <c r="J3580" s="8">
        <f>+H3580*E3580</f>
        <v>5183.1360000000004</v>
      </c>
      <c r="K3580" s="8">
        <f>+G3580*I3580</f>
        <v>5178.7167600000002</v>
      </c>
      <c r="L3580" s="11">
        <f>+K3580-J3580</f>
        <v>-4.4192400000001726</v>
      </c>
    </row>
    <row r="3581" spans="1:12" x14ac:dyDescent="0.25">
      <c r="A3581" s="6">
        <v>323</v>
      </c>
      <c r="B3581" s="6" t="s">
        <v>45</v>
      </c>
      <c r="C3581" s="6" t="str">
        <f>A3581&amp;B3581</f>
        <v>323DAISY HILL COND</v>
      </c>
      <c r="D3581" s="7">
        <v>210280</v>
      </c>
      <c r="E3581" s="7">
        <v>125650</v>
      </c>
      <c r="F3581" s="8">
        <f>+(D3581-E3581)*0.8*-1</f>
        <v>-67704</v>
      </c>
      <c r="G3581" s="9">
        <f>+F3581+D3581</f>
        <v>142576</v>
      </c>
      <c r="H3581" s="10">
        <v>4.3200000000000002E-2</v>
      </c>
      <c r="I3581" s="10">
        <v>3.8859999999999999E-2</v>
      </c>
      <c r="J3581" s="8">
        <f>+H3581*E3581</f>
        <v>5428.08</v>
      </c>
      <c r="K3581" s="8">
        <f>+G3581*I3581</f>
        <v>5540.5033599999997</v>
      </c>
      <c r="L3581" s="11">
        <f>+K3581-J3581</f>
        <v>112.42335999999978</v>
      </c>
    </row>
    <row r="3582" spans="1:12" x14ac:dyDescent="0.25">
      <c r="A3582" s="6">
        <v>323</v>
      </c>
      <c r="B3582" s="6" t="s">
        <v>91</v>
      </c>
      <c r="C3582" s="6" t="str">
        <f>A3582&amp;B3582</f>
        <v>323HAWTHORNE AVE</v>
      </c>
      <c r="D3582" s="7">
        <v>204610</v>
      </c>
      <c r="E3582" s="7">
        <v>174300</v>
      </c>
      <c r="F3582" s="8">
        <f>+(D3582-E3582)*0.8*-1</f>
        <v>-24248</v>
      </c>
      <c r="G3582" s="9">
        <f>+F3582+D3582</f>
        <v>180362</v>
      </c>
      <c r="H3582" s="10">
        <v>4.3200000000000002E-2</v>
      </c>
      <c r="I3582" s="10">
        <v>3.8859999999999999E-2</v>
      </c>
      <c r="J3582" s="8">
        <f>+H3582*E3582</f>
        <v>7529.76</v>
      </c>
      <c r="K3582" s="8">
        <f>+G3582*I3582</f>
        <v>7008.8673199999994</v>
      </c>
      <c r="L3582" s="11">
        <f>+K3582-J3582</f>
        <v>-520.89268000000084</v>
      </c>
    </row>
    <row r="3583" spans="1:12" x14ac:dyDescent="0.25">
      <c r="A3583" s="6">
        <v>324</v>
      </c>
      <c r="B3583" s="6" t="s">
        <v>45</v>
      </c>
      <c r="C3583" s="6" t="str">
        <f>A3583&amp;B3583</f>
        <v>324DAISY HILL COND</v>
      </c>
      <c r="D3583" s="7">
        <v>206290</v>
      </c>
      <c r="E3583" s="7">
        <v>120540</v>
      </c>
      <c r="F3583" s="8">
        <f>+(D3583-E3583)*0.8*-1</f>
        <v>-68600</v>
      </c>
      <c r="G3583" s="9">
        <f>+F3583+D3583</f>
        <v>137690</v>
      </c>
      <c r="H3583" s="10">
        <v>4.3200000000000002E-2</v>
      </c>
      <c r="I3583" s="10">
        <v>3.8859999999999999E-2</v>
      </c>
      <c r="J3583" s="8">
        <f>+H3583*E3583</f>
        <v>5207.3280000000004</v>
      </c>
      <c r="K3583" s="8">
        <f>+G3583*I3583</f>
        <v>5350.6333999999997</v>
      </c>
      <c r="L3583" s="11">
        <f>+K3583-J3583</f>
        <v>143.30539999999928</v>
      </c>
    </row>
    <row r="3584" spans="1:12" x14ac:dyDescent="0.25">
      <c r="A3584" s="6">
        <v>324</v>
      </c>
      <c r="B3584" s="6" t="s">
        <v>197</v>
      </c>
      <c r="C3584" s="6" t="str">
        <f>A3584&amp;B3584</f>
        <v>324OLIVIA ST</v>
      </c>
      <c r="D3584" s="7">
        <v>261660</v>
      </c>
      <c r="E3584" s="7">
        <v>148540</v>
      </c>
      <c r="F3584" s="8">
        <f>+(D3584-E3584)*0.8*-1</f>
        <v>-90496</v>
      </c>
      <c r="G3584" s="9">
        <f>+F3584+D3584</f>
        <v>171164</v>
      </c>
      <c r="H3584" s="10">
        <v>4.3200000000000002E-2</v>
      </c>
      <c r="I3584" s="10">
        <v>3.8859999999999999E-2</v>
      </c>
      <c r="J3584" s="8">
        <f>+H3584*E3584</f>
        <v>6416.9280000000008</v>
      </c>
      <c r="K3584" s="8">
        <f>+G3584*I3584</f>
        <v>6651.4330399999999</v>
      </c>
      <c r="L3584" s="11">
        <f>+K3584-J3584</f>
        <v>234.5050399999991</v>
      </c>
    </row>
    <row r="3585" spans="1:12" x14ac:dyDescent="0.25">
      <c r="A3585" s="6">
        <v>324</v>
      </c>
      <c r="B3585" s="6" t="s">
        <v>223</v>
      </c>
      <c r="C3585" s="6" t="str">
        <f>A3585&amp;B3585</f>
        <v>324SILVER HILL RD</v>
      </c>
      <c r="D3585" s="7">
        <v>240940</v>
      </c>
      <c r="E3585" s="7">
        <v>190400</v>
      </c>
      <c r="F3585" s="8">
        <f>+(D3585-E3585)*0.8*-1</f>
        <v>-40432</v>
      </c>
      <c r="G3585" s="9">
        <f>+F3585+D3585</f>
        <v>200508</v>
      </c>
      <c r="H3585" s="10">
        <v>4.3200000000000002E-2</v>
      </c>
      <c r="I3585" s="10">
        <v>3.8859999999999999E-2</v>
      </c>
      <c r="J3585" s="8">
        <f>+H3585*E3585</f>
        <v>8225.2800000000007</v>
      </c>
      <c r="K3585" s="8">
        <f>+G3585*I3585</f>
        <v>7791.7408799999994</v>
      </c>
      <c r="L3585" s="11">
        <f>+K3585-J3585</f>
        <v>-433.53912000000128</v>
      </c>
    </row>
    <row r="3586" spans="1:12" x14ac:dyDescent="0.25">
      <c r="A3586" s="6">
        <v>325</v>
      </c>
      <c r="B3586" s="6" t="s">
        <v>45</v>
      </c>
      <c r="C3586" s="6" t="str">
        <f>A3586&amp;B3586</f>
        <v>325DAISY HILL COND</v>
      </c>
      <c r="D3586" s="7">
        <v>178360</v>
      </c>
      <c r="E3586" s="7">
        <v>128800</v>
      </c>
      <c r="F3586" s="8">
        <f>+(D3586-E3586)*0.8*-1</f>
        <v>-39648</v>
      </c>
      <c r="G3586" s="9">
        <f>+F3586+D3586</f>
        <v>138712</v>
      </c>
      <c r="H3586" s="10">
        <v>4.3200000000000002E-2</v>
      </c>
      <c r="I3586" s="10">
        <v>3.8859999999999999E-2</v>
      </c>
      <c r="J3586" s="8">
        <f>+H3586*E3586</f>
        <v>5564.16</v>
      </c>
      <c r="K3586" s="8">
        <f>+G3586*I3586</f>
        <v>5390.3483200000001</v>
      </c>
      <c r="L3586" s="11">
        <f>+K3586-J3586</f>
        <v>-173.8116799999998</v>
      </c>
    </row>
    <row r="3587" spans="1:12" x14ac:dyDescent="0.25">
      <c r="A3587" s="6">
        <v>325</v>
      </c>
      <c r="B3587" s="6" t="s">
        <v>48</v>
      </c>
      <c r="C3587" s="6" t="str">
        <f>A3587&amp;B3587</f>
        <v>325DAVID HUMPHREYS</v>
      </c>
      <c r="D3587" s="7">
        <v>314370</v>
      </c>
      <c r="E3587" s="7">
        <v>211960</v>
      </c>
      <c r="F3587" s="8">
        <f>+(D3587-E3587)*0.8*-1</f>
        <v>-81928</v>
      </c>
      <c r="G3587" s="9">
        <f>+F3587+D3587</f>
        <v>232442</v>
      </c>
      <c r="H3587" s="10">
        <v>4.3200000000000002E-2</v>
      </c>
      <c r="I3587" s="10">
        <v>3.8859999999999999E-2</v>
      </c>
      <c r="J3587" s="8">
        <f>+H3587*E3587</f>
        <v>9156.6720000000005</v>
      </c>
      <c r="K3587" s="8">
        <f>+G3587*I3587</f>
        <v>9032.6961200000005</v>
      </c>
      <c r="L3587" s="11">
        <f>+K3587-J3587</f>
        <v>-123.97587999999996</v>
      </c>
    </row>
    <row r="3588" spans="1:12" x14ac:dyDescent="0.25">
      <c r="A3588" s="6">
        <v>325</v>
      </c>
      <c r="B3588" s="6" t="s">
        <v>49</v>
      </c>
      <c r="C3588" s="6" t="str">
        <f>A3588&amp;B3588</f>
        <v>325DERBY AVE</v>
      </c>
      <c r="D3588" s="7">
        <v>268730</v>
      </c>
      <c r="E3588" s="7">
        <v>161000</v>
      </c>
      <c r="F3588" s="8">
        <f>+(D3588-E3588)*0.8*-1</f>
        <v>-86184</v>
      </c>
      <c r="G3588" s="9">
        <f>+F3588+D3588</f>
        <v>182546</v>
      </c>
      <c r="H3588" s="10">
        <v>4.3200000000000002E-2</v>
      </c>
      <c r="I3588" s="10">
        <v>3.8859999999999999E-2</v>
      </c>
      <c r="J3588" s="8">
        <f>+H3588*E3588</f>
        <v>6955.2000000000007</v>
      </c>
      <c r="K3588" s="8">
        <f>+G3588*I3588</f>
        <v>7093.7375599999996</v>
      </c>
      <c r="L3588" s="11">
        <f>+K3588-J3588</f>
        <v>138.53755999999885</v>
      </c>
    </row>
    <row r="3589" spans="1:12" x14ac:dyDescent="0.25">
      <c r="A3589" s="6">
        <v>325</v>
      </c>
      <c r="B3589" s="6" t="s">
        <v>91</v>
      </c>
      <c r="C3589" s="6" t="str">
        <f>A3589&amp;B3589</f>
        <v>325HAWTHORNE AVE</v>
      </c>
      <c r="D3589" s="7">
        <v>194180</v>
      </c>
      <c r="E3589" s="7">
        <v>124040</v>
      </c>
      <c r="F3589" s="8">
        <f>+(D3589-E3589)*0.8*-1</f>
        <v>-56112</v>
      </c>
      <c r="G3589" s="9">
        <f>+F3589+D3589</f>
        <v>138068</v>
      </c>
      <c r="H3589" s="10">
        <v>4.3200000000000002E-2</v>
      </c>
      <c r="I3589" s="10">
        <v>3.8859999999999999E-2</v>
      </c>
      <c r="J3589" s="8">
        <f>+H3589*E3589</f>
        <v>5358.5280000000002</v>
      </c>
      <c r="K3589" s="8">
        <f>+G3589*I3589</f>
        <v>5365.3224799999998</v>
      </c>
      <c r="L3589" s="11">
        <f>+K3589-J3589</f>
        <v>6.7944799999995666</v>
      </c>
    </row>
    <row r="3590" spans="1:12" x14ac:dyDescent="0.25">
      <c r="A3590" s="6">
        <v>325</v>
      </c>
      <c r="B3590" s="6" t="s">
        <v>197</v>
      </c>
      <c r="C3590" s="6" t="str">
        <f>A3590&amp;B3590</f>
        <v>325OLIVIA ST</v>
      </c>
      <c r="D3590" s="7">
        <v>182840</v>
      </c>
      <c r="E3590" s="7">
        <v>119840</v>
      </c>
      <c r="F3590" s="8">
        <f>+(D3590-E3590)*0.8*-1</f>
        <v>-50400</v>
      </c>
      <c r="G3590" s="9">
        <f>+F3590+D3590</f>
        <v>132440</v>
      </c>
      <c r="H3590" s="10">
        <v>4.3200000000000002E-2</v>
      </c>
      <c r="I3590" s="10">
        <v>3.8859999999999999E-2</v>
      </c>
      <c r="J3590" s="8">
        <f>+H3590*E3590</f>
        <v>5177.0880000000006</v>
      </c>
      <c r="K3590" s="8">
        <f>+G3590*I3590</f>
        <v>5146.6183999999994</v>
      </c>
      <c r="L3590" s="11">
        <f>+K3590-J3590</f>
        <v>-30.469600000001265</v>
      </c>
    </row>
    <row r="3591" spans="1:12" x14ac:dyDescent="0.25">
      <c r="A3591" s="6">
        <v>326</v>
      </c>
      <c r="B3591" s="6" t="s">
        <v>91</v>
      </c>
      <c r="C3591" s="6" t="str">
        <f>A3591&amp;B3591</f>
        <v>326HAWTHORNE AVE</v>
      </c>
      <c r="D3591" s="7">
        <v>258510</v>
      </c>
      <c r="E3591" s="7">
        <v>193900</v>
      </c>
      <c r="F3591" s="8">
        <f>+(D3591-E3591)*0.8*-1</f>
        <v>-51688</v>
      </c>
      <c r="G3591" s="9">
        <f>+F3591+D3591</f>
        <v>206822</v>
      </c>
      <c r="H3591" s="10">
        <v>4.3200000000000002E-2</v>
      </c>
      <c r="I3591" s="10">
        <v>3.8859999999999999E-2</v>
      </c>
      <c r="J3591" s="8">
        <f>+H3591*E3591</f>
        <v>8376.48</v>
      </c>
      <c r="K3591" s="8">
        <f>+G3591*I3591</f>
        <v>8037.1029199999994</v>
      </c>
      <c r="L3591" s="11">
        <f>+K3591-J3591</f>
        <v>-339.37708000000021</v>
      </c>
    </row>
    <row r="3592" spans="1:12" x14ac:dyDescent="0.25">
      <c r="A3592" s="6">
        <v>327</v>
      </c>
      <c r="B3592" s="6" t="s">
        <v>49</v>
      </c>
      <c r="C3592" s="6" t="str">
        <f>A3592&amp;B3592</f>
        <v>327DERBY AVE</v>
      </c>
      <c r="D3592" s="7">
        <v>260400</v>
      </c>
      <c r="E3592" s="7">
        <v>157360</v>
      </c>
      <c r="F3592" s="8">
        <f>+(D3592-E3592)*0.8*-1</f>
        <v>-82432</v>
      </c>
      <c r="G3592" s="9">
        <f>+F3592+D3592</f>
        <v>177968</v>
      </c>
      <c r="H3592" s="10">
        <v>4.3200000000000002E-2</v>
      </c>
      <c r="I3592" s="10">
        <v>3.8859999999999999E-2</v>
      </c>
      <c r="J3592" s="8">
        <f>+H3592*E3592</f>
        <v>6797.9520000000002</v>
      </c>
      <c r="K3592" s="8">
        <f>+G3592*I3592</f>
        <v>6915.8364799999999</v>
      </c>
      <c r="L3592" s="11">
        <f>+K3592-J3592</f>
        <v>117.88447999999971</v>
      </c>
    </row>
    <row r="3593" spans="1:12" x14ac:dyDescent="0.25">
      <c r="A3593" s="6">
        <v>328</v>
      </c>
      <c r="B3593" s="6" t="s">
        <v>91</v>
      </c>
      <c r="C3593" s="6" t="str">
        <f>A3593&amp;B3593</f>
        <v>328HAWTHORNE AVE</v>
      </c>
      <c r="D3593" s="7">
        <v>228340</v>
      </c>
      <c r="E3593" s="7">
        <v>128870</v>
      </c>
      <c r="F3593" s="8">
        <f>+(D3593-E3593)*0.8*-1</f>
        <v>-79576</v>
      </c>
      <c r="G3593" s="9">
        <f>+F3593+D3593</f>
        <v>148764</v>
      </c>
      <c r="H3593" s="10">
        <v>4.3200000000000002E-2</v>
      </c>
      <c r="I3593" s="10">
        <v>3.8859999999999999E-2</v>
      </c>
      <c r="J3593" s="8">
        <f>+H3593*E3593</f>
        <v>5567.1840000000002</v>
      </c>
      <c r="K3593" s="8">
        <f>+G3593*I3593</f>
        <v>5780.9690399999999</v>
      </c>
      <c r="L3593" s="11">
        <f>+K3593-J3593</f>
        <v>213.78503999999975</v>
      </c>
    </row>
    <row r="3594" spans="1:12" x14ac:dyDescent="0.25">
      <c r="A3594" s="6">
        <v>328</v>
      </c>
      <c r="B3594" s="6" t="s">
        <v>197</v>
      </c>
      <c r="C3594" s="6" t="str">
        <f>A3594&amp;B3594</f>
        <v>328OLIVIA ST</v>
      </c>
      <c r="D3594" s="7">
        <v>260750</v>
      </c>
      <c r="E3594" s="7">
        <v>233940</v>
      </c>
      <c r="F3594" s="8">
        <f>+(D3594-E3594)*0.8*-1</f>
        <v>-21448</v>
      </c>
      <c r="G3594" s="9">
        <f>+F3594+D3594</f>
        <v>239302</v>
      </c>
      <c r="H3594" s="10">
        <v>4.3200000000000002E-2</v>
      </c>
      <c r="I3594" s="10">
        <v>3.8859999999999999E-2</v>
      </c>
      <c r="J3594" s="8">
        <f>+H3594*E3594</f>
        <v>10106.208000000001</v>
      </c>
      <c r="K3594" s="8">
        <f>+G3594*I3594</f>
        <v>9299.2757199999996</v>
      </c>
      <c r="L3594" s="11">
        <f>+K3594-J3594</f>
        <v>-806.9322800000009</v>
      </c>
    </row>
    <row r="3595" spans="1:12" x14ac:dyDescent="0.25">
      <c r="A3595" s="6">
        <v>329</v>
      </c>
      <c r="B3595" s="6" t="s">
        <v>49</v>
      </c>
      <c r="C3595" s="6" t="str">
        <f>A3595&amp;B3595</f>
        <v>329DERBY AVE</v>
      </c>
      <c r="D3595" s="7">
        <v>242130</v>
      </c>
      <c r="E3595" s="7">
        <v>180180</v>
      </c>
      <c r="F3595" s="8">
        <f>+(D3595-E3595)*0.8*-1</f>
        <v>-49560</v>
      </c>
      <c r="G3595" s="9">
        <f>+F3595+D3595</f>
        <v>192570</v>
      </c>
      <c r="H3595" s="10">
        <v>4.3200000000000002E-2</v>
      </c>
      <c r="I3595" s="10">
        <v>3.8859999999999999E-2</v>
      </c>
      <c r="J3595" s="8">
        <f>+H3595*E3595</f>
        <v>7783.7760000000007</v>
      </c>
      <c r="K3595" s="8">
        <f>+G3595*I3595</f>
        <v>7483.2701999999999</v>
      </c>
      <c r="L3595" s="11">
        <f>+K3595-J3595</f>
        <v>-300.50580000000082</v>
      </c>
    </row>
    <row r="3596" spans="1:12" x14ac:dyDescent="0.25">
      <c r="A3596" s="6">
        <v>330</v>
      </c>
      <c r="B3596" s="6" t="s">
        <v>24</v>
      </c>
      <c r="C3596" s="6" t="str">
        <f>A3596&amp;B3596</f>
        <v>330CAROLINE ST</v>
      </c>
      <c r="D3596" s="7">
        <v>298130</v>
      </c>
      <c r="E3596" s="7">
        <v>218190</v>
      </c>
      <c r="F3596" s="8">
        <f>+(D3596-E3596)*0.8*-1</f>
        <v>-63952</v>
      </c>
      <c r="G3596" s="9">
        <f>+F3596+D3596</f>
        <v>234178</v>
      </c>
      <c r="H3596" s="10">
        <v>4.3200000000000002E-2</v>
      </c>
      <c r="I3596" s="10">
        <v>3.8859999999999999E-2</v>
      </c>
      <c r="J3596" s="8">
        <f>+H3596*E3596</f>
        <v>9425.8080000000009</v>
      </c>
      <c r="K3596" s="8">
        <f>+G3596*I3596</f>
        <v>9100.157079999999</v>
      </c>
      <c r="L3596" s="11">
        <f>+K3596-J3596</f>
        <v>-325.65092000000186</v>
      </c>
    </row>
    <row r="3597" spans="1:12" x14ac:dyDescent="0.25">
      <c r="A3597" s="6">
        <v>330</v>
      </c>
      <c r="B3597" s="6" t="s">
        <v>48</v>
      </c>
      <c r="C3597" s="6" t="str">
        <f>A3597&amp;B3597</f>
        <v>330DAVID HUMPHREYS</v>
      </c>
      <c r="D3597" s="7">
        <v>215180</v>
      </c>
      <c r="E3597" s="7">
        <v>148260</v>
      </c>
      <c r="F3597" s="8">
        <f>+(D3597-E3597)*0.8*-1</f>
        <v>-53536</v>
      </c>
      <c r="G3597" s="9">
        <f>+F3597+D3597</f>
        <v>161644</v>
      </c>
      <c r="H3597" s="10">
        <v>4.3200000000000002E-2</v>
      </c>
      <c r="I3597" s="10">
        <v>3.8859999999999999E-2</v>
      </c>
      <c r="J3597" s="8">
        <f>+H3597*E3597</f>
        <v>6404.8320000000003</v>
      </c>
      <c r="K3597" s="8">
        <f>+G3597*I3597</f>
        <v>6281.4858399999994</v>
      </c>
      <c r="L3597" s="11">
        <f>+K3597-J3597</f>
        <v>-123.34616000000096</v>
      </c>
    </row>
    <row r="3598" spans="1:12" x14ac:dyDescent="0.25">
      <c r="A3598" s="6">
        <v>332</v>
      </c>
      <c r="B3598" s="6" t="s">
        <v>91</v>
      </c>
      <c r="C3598" s="6" t="str">
        <f>A3598&amp;B3598</f>
        <v>332HAWTHORNE AVE</v>
      </c>
      <c r="D3598" s="7">
        <v>303310</v>
      </c>
      <c r="E3598" s="7">
        <v>168980</v>
      </c>
      <c r="F3598" s="8">
        <f>+(D3598-E3598)*0.8*-1</f>
        <v>-107464</v>
      </c>
      <c r="G3598" s="9">
        <f>+F3598+D3598</f>
        <v>195846</v>
      </c>
      <c r="H3598" s="10">
        <v>4.3200000000000002E-2</v>
      </c>
      <c r="I3598" s="10">
        <v>3.8859999999999999E-2</v>
      </c>
      <c r="J3598" s="8">
        <f>+H3598*E3598</f>
        <v>7299.9360000000006</v>
      </c>
      <c r="K3598" s="8">
        <f>+G3598*I3598</f>
        <v>7610.5755599999993</v>
      </c>
      <c r="L3598" s="11">
        <f>+K3598-J3598</f>
        <v>310.63955999999871</v>
      </c>
    </row>
    <row r="3599" spans="1:12" x14ac:dyDescent="0.25">
      <c r="A3599" s="6">
        <v>333</v>
      </c>
      <c r="B3599" s="6" t="s">
        <v>48</v>
      </c>
      <c r="C3599" s="6" t="str">
        <f>A3599&amp;B3599</f>
        <v>333DAVID HUMPHREYS</v>
      </c>
      <c r="D3599" s="7">
        <v>249270</v>
      </c>
      <c r="E3599" s="7">
        <v>168350</v>
      </c>
      <c r="F3599" s="8">
        <f>+(D3599-E3599)*0.8*-1</f>
        <v>-64736</v>
      </c>
      <c r="G3599" s="9">
        <f>+F3599+D3599</f>
        <v>184534</v>
      </c>
      <c r="H3599" s="10">
        <v>4.3200000000000002E-2</v>
      </c>
      <c r="I3599" s="10">
        <v>3.8859999999999999E-2</v>
      </c>
      <c r="J3599" s="8">
        <f>+H3599*E3599</f>
        <v>7272.72</v>
      </c>
      <c r="K3599" s="8">
        <f>+G3599*I3599</f>
        <v>7170.9912399999994</v>
      </c>
      <c r="L3599" s="11">
        <f>+K3599-J3599</f>
        <v>-101.72876000000088</v>
      </c>
    </row>
    <row r="3600" spans="1:12" ht="15.75" thickBot="1" x14ac:dyDescent="0.3">
      <c r="A3600" s="6">
        <v>334</v>
      </c>
      <c r="B3600" s="6" t="s">
        <v>49</v>
      </c>
      <c r="C3600" s="6" t="str">
        <f>A3600&amp;B3600</f>
        <v>334DERBY AVE</v>
      </c>
      <c r="D3600" s="7">
        <v>305270</v>
      </c>
      <c r="E3600" s="7">
        <v>177240</v>
      </c>
      <c r="F3600" s="8">
        <f>+(D3600-E3600)*0.8*-1</f>
        <v>-102424</v>
      </c>
      <c r="G3600" s="9">
        <f>+F3600+D3600</f>
        <v>202846</v>
      </c>
      <c r="H3600" s="10">
        <v>4.3200000000000002E-2</v>
      </c>
      <c r="I3600" s="10">
        <v>3.8859999999999999E-2</v>
      </c>
      <c r="J3600" s="8">
        <f>+H3600*E3600</f>
        <v>7656.768</v>
      </c>
      <c r="K3600" s="8">
        <f>+G3600*I3600</f>
        <v>7882.5955599999998</v>
      </c>
      <c r="L3600" s="11">
        <f>+K3600-J3600</f>
        <v>225.82755999999972</v>
      </c>
    </row>
    <row r="3601" spans="1:12" x14ac:dyDescent="0.25">
      <c r="A3601" s="14">
        <v>334</v>
      </c>
      <c r="B3601" s="14" t="s">
        <v>217</v>
      </c>
      <c r="C3601" s="6" t="str">
        <f>A3601&amp;B3601</f>
        <v>334SENTINEL HILL RD</v>
      </c>
      <c r="D3601" s="15">
        <v>314300</v>
      </c>
      <c r="E3601" s="15">
        <v>136080</v>
      </c>
      <c r="F3601" s="8">
        <f>+(D3601-E3601)*0.8*-1</f>
        <v>-142576</v>
      </c>
      <c r="G3601" s="9">
        <f>+F3601+D3601</f>
        <v>171724</v>
      </c>
      <c r="H3601" s="10">
        <v>4.3200000000000002E-2</v>
      </c>
      <c r="I3601" s="10">
        <v>3.8859999999999999E-2</v>
      </c>
      <c r="J3601" s="8">
        <f>+H3601*E3601</f>
        <v>5878.6559999999999</v>
      </c>
      <c r="K3601" s="8">
        <f>+G3601*I3601</f>
        <v>6673.1946399999997</v>
      </c>
      <c r="L3601" s="11">
        <f>+K3601-J3601</f>
        <v>794.53863999999976</v>
      </c>
    </row>
    <row r="3602" spans="1:12" ht="15.75" thickBot="1" x14ac:dyDescent="0.3">
      <c r="A3602" s="16">
        <v>336</v>
      </c>
      <c r="B3602" s="16" t="s">
        <v>48</v>
      </c>
      <c r="C3602" s="6" t="str">
        <f>A3602&amp;B3602</f>
        <v>336DAVID HUMPHREYS</v>
      </c>
      <c r="D3602" s="17">
        <v>228900</v>
      </c>
      <c r="E3602" s="17">
        <v>155820</v>
      </c>
      <c r="F3602" s="8">
        <f>+(D3602-E3602)*0.8*-1</f>
        <v>-58464</v>
      </c>
      <c r="G3602" s="9">
        <f>+F3602+D3602</f>
        <v>170436</v>
      </c>
      <c r="H3602" s="10">
        <v>4.3200000000000002E-2</v>
      </c>
      <c r="I3602" s="10">
        <v>3.8859999999999999E-2</v>
      </c>
      <c r="J3602" s="8">
        <f>+H3602*E3602</f>
        <v>6731.424</v>
      </c>
      <c r="K3602" s="8">
        <f>+G3602*I3602</f>
        <v>6623.1429600000001</v>
      </c>
      <c r="L3602" s="11">
        <f>+K3602-J3602</f>
        <v>-108.28103999999985</v>
      </c>
    </row>
    <row r="3603" spans="1:12" x14ac:dyDescent="0.25">
      <c r="A3603" s="6">
        <v>336</v>
      </c>
      <c r="B3603" s="6" t="s">
        <v>91</v>
      </c>
      <c r="C3603" s="6" t="str">
        <f>A3603&amp;B3603</f>
        <v>336HAWTHORNE AVE</v>
      </c>
      <c r="D3603" s="7">
        <v>248290</v>
      </c>
      <c r="E3603" s="7">
        <v>131950</v>
      </c>
      <c r="F3603" s="8">
        <f>+(D3603-E3603)*0.8*-1</f>
        <v>-93072</v>
      </c>
      <c r="G3603" s="9">
        <f>+F3603+D3603</f>
        <v>155218</v>
      </c>
      <c r="H3603" s="10">
        <v>4.3200000000000002E-2</v>
      </c>
      <c r="I3603" s="10">
        <v>3.8859999999999999E-2</v>
      </c>
      <c r="J3603" s="8">
        <f>+H3603*E3603</f>
        <v>5700.2400000000007</v>
      </c>
      <c r="K3603" s="8">
        <f>+G3603*I3603</f>
        <v>6031.7714799999994</v>
      </c>
      <c r="L3603" s="11">
        <f>+K3603-J3603</f>
        <v>331.53147999999874</v>
      </c>
    </row>
    <row r="3604" spans="1:12" x14ac:dyDescent="0.25">
      <c r="A3604" s="6">
        <v>340</v>
      </c>
      <c r="B3604" s="6" t="s">
        <v>48</v>
      </c>
      <c r="C3604" s="6" t="str">
        <f>A3604&amp;B3604</f>
        <v>340DAVID HUMPHREYS</v>
      </c>
      <c r="D3604" s="7">
        <v>256830</v>
      </c>
      <c r="E3604" s="7">
        <v>172480</v>
      </c>
      <c r="F3604" s="8">
        <f>+(D3604-E3604)*0.8*-1</f>
        <v>-67480</v>
      </c>
      <c r="G3604" s="9">
        <f>+F3604+D3604</f>
        <v>189350</v>
      </c>
      <c r="H3604" s="10">
        <v>4.3200000000000002E-2</v>
      </c>
      <c r="I3604" s="10">
        <v>3.8859999999999999E-2</v>
      </c>
      <c r="J3604" s="8">
        <f>+H3604*E3604</f>
        <v>7451.1360000000004</v>
      </c>
      <c r="K3604" s="8">
        <f>+G3604*I3604</f>
        <v>7358.1409999999996</v>
      </c>
      <c r="L3604" s="11">
        <f>+K3604-J3604</f>
        <v>-92.9950000000008</v>
      </c>
    </row>
    <row r="3605" spans="1:12" x14ac:dyDescent="0.25">
      <c r="A3605" s="6">
        <v>340</v>
      </c>
      <c r="B3605" s="6" t="s">
        <v>91</v>
      </c>
      <c r="C3605" s="6" t="str">
        <f>A3605&amp;B3605</f>
        <v>340HAWTHORNE AVE</v>
      </c>
      <c r="D3605" s="7">
        <v>303170</v>
      </c>
      <c r="E3605" s="7">
        <v>167790</v>
      </c>
      <c r="F3605" s="8">
        <f>+(D3605-E3605)*0.8*-1</f>
        <v>-108304</v>
      </c>
      <c r="G3605" s="9">
        <f>+F3605+D3605</f>
        <v>194866</v>
      </c>
      <c r="H3605" s="10">
        <v>4.3200000000000002E-2</v>
      </c>
      <c r="I3605" s="10">
        <v>3.8859999999999999E-2</v>
      </c>
      <c r="J3605" s="8">
        <f>+H3605*E3605</f>
        <v>7248.5280000000002</v>
      </c>
      <c r="K3605" s="8">
        <f>+G3605*I3605</f>
        <v>7572.4927600000001</v>
      </c>
      <c r="L3605" s="11">
        <f>+K3605-J3605</f>
        <v>323.96475999999984</v>
      </c>
    </row>
    <row r="3606" spans="1:12" x14ac:dyDescent="0.25">
      <c r="A3606" s="6">
        <v>341</v>
      </c>
      <c r="B3606" s="6" t="s">
        <v>49</v>
      </c>
      <c r="C3606" s="6" t="str">
        <f>A3606&amp;B3606</f>
        <v>341DERBY AVE</v>
      </c>
      <c r="D3606" s="7">
        <v>233520</v>
      </c>
      <c r="E3606" s="7">
        <v>142520</v>
      </c>
      <c r="F3606" s="8">
        <f>+(D3606-E3606)*0.8*-1</f>
        <v>-72800</v>
      </c>
      <c r="G3606" s="9">
        <f>+F3606+D3606</f>
        <v>160720</v>
      </c>
      <c r="H3606" s="10">
        <v>4.3200000000000002E-2</v>
      </c>
      <c r="I3606" s="10">
        <v>3.8859999999999999E-2</v>
      </c>
      <c r="J3606" s="8">
        <f>+H3606*E3606</f>
        <v>6156.8640000000005</v>
      </c>
      <c r="K3606" s="8">
        <f>+G3606*I3606</f>
        <v>6245.5792000000001</v>
      </c>
      <c r="L3606" s="11">
        <f>+K3606-J3606</f>
        <v>88.715199999999641</v>
      </c>
    </row>
    <row r="3607" spans="1:12" x14ac:dyDescent="0.25">
      <c r="A3607" s="6">
        <v>342</v>
      </c>
      <c r="B3607" s="6" t="s">
        <v>49</v>
      </c>
      <c r="C3607" s="6" t="str">
        <f>A3607&amp;B3607</f>
        <v>342DERBY AVE</v>
      </c>
      <c r="D3607" s="7">
        <v>366590</v>
      </c>
      <c r="E3607" s="7">
        <v>156730</v>
      </c>
      <c r="F3607" s="8">
        <f>+(D3607-E3607)*0.8*-1</f>
        <v>-167888</v>
      </c>
      <c r="G3607" s="9">
        <f>+F3607+D3607</f>
        <v>198702</v>
      </c>
      <c r="H3607" s="10">
        <v>4.3200000000000002E-2</v>
      </c>
      <c r="I3607" s="10">
        <v>3.8859999999999999E-2</v>
      </c>
      <c r="J3607" s="8">
        <f>+H3607*E3607</f>
        <v>6770.7360000000008</v>
      </c>
      <c r="K3607" s="8">
        <f>+G3607*I3607</f>
        <v>7721.5597200000002</v>
      </c>
      <c r="L3607" s="11">
        <f>+K3607-J3607</f>
        <v>950.82371999999941</v>
      </c>
    </row>
    <row r="3608" spans="1:12" x14ac:dyDescent="0.25">
      <c r="A3608" s="6">
        <v>344</v>
      </c>
      <c r="B3608" s="6" t="s">
        <v>49</v>
      </c>
      <c r="C3608" s="6" t="str">
        <f>A3608&amp;B3608</f>
        <v>344DERBY AVE</v>
      </c>
      <c r="D3608" s="7">
        <v>204470</v>
      </c>
      <c r="E3608" s="7">
        <v>106260</v>
      </c>
      <c r="F3608" s="8">
        <f>+(D3608-E3608)*0.8*-1</f>
        <v>-78568</v>
      </c>
      <c r="G3608" s="9">
        <f>+F3608+D3608</f>
        <v>125902</v>
      </c>
      <c r="H3608" s="10">
        <v>4.3200000000000002E-2</v>
      </c>
      <c r="I3608" s="10">
        <v>3.8859999999999999E-2</v>
      </c>
      <c r="J3608" s="8">
        <f>+H3608*E3608</f>
        <v>4590.4319999999998</v>
      </c>
      <c r="K3608" s="8">
        <f>+G3608*I3608</f>
        <v>4892.5517199999995</v>
      </c>
      <c r="L3608" s="11">
        <f>+K3608-J3608</f>
        <v>302.11971999999969</v>
      </c>
    </row>
    <row r="3609" spans="1:12" x14ac:dyDescent="0.25">
      <c r="A3609" s="6">
        <v>344</v>
      </c>
      <c r="B3609" s="6" t="s">
        <v>217</v>
      </c>
      <c r="C3609" s="6" t="str">
        <f>A3609&amp;B3609</f>
        <v>344SENTINEL HILL RD</v>
      </c>
      <c r="D3609" s="7">
        <v>197120</v>
      </c>
      <c r="E3609" s="7">
        <v>130760</v>
      </c>
      <c r="F3609" s="8">
        <f>+(D3609-E3609)*0.8*-1</f>
        <v>-53088</v>
      </c>
      <c r="G3609" s="9">
        <f>+F3609+D3609</f>
        <v>144032</v>
      </c>
      <c r="H3609" s="10">
        <v>4.3200000000000002E-2</v>
      </c>
      <c r="I3609" s="10">
        <v>3.8859999999999999E-2</v>
      </c>
      <c r="J3609" s="8">
        <f>+H3609*E3609</f>
        <v>5648.8320000000003</v>
      </c>
      <c r="K3609" s="8">
        <f>+G3609*I3609</f>
        <v>5597.0835200000001</v>
      </c>
      <c r="L3609" s="11">
        <f>+K3609-J3609</f>
        <v>-51.7484800000002</v>
      </c>
    </row>
    <row r="3610" spans="1:12" x14ac:dyDescent="0.25">
      <c r="A3610" s="6">
        <v>345</v>
      </c>
      <c r="B3610" s="6" t="s">
        <v>48</v>
      </c>
      <c r="C3610" s="6" t="str">
        <f>A3610&amp;B3610</f>
        <v>345DAVID HUMPHREYS</v>
      </c>
      <c r="D3610" s="7">
        <v>251510</v>
      </c>
      <c r="E3610" s="7">
        <v>170310</v>
      </c>
      <c r="F3610" s="8">
        <f>+(D3610-E3610)*0.8*-1</f>
        <v>-64960</v>
      </c>
      <c r="G3610" s="9">
        <f>+F3610+D3610</f>
        <v>186550</v>
      </c>
      <c r="H3610" s="10">
        <v>4.3200000000000002E-2</v>
      </c>
      <c r="I3610" s="10">
        <v>3.8859999999999999E-2</v>
      </c>
      <c r="J3610" s="8">
        <f>+H3610*E3610</f>
        <v>7357.3920000000007</v>
      </c>
      <c r="K3610" s="8">
        <f>+G3610*I3610</f>
        <v>7249.3329999999996</v>
      </c>
      <c r="L3610" s="11">
        <f>+K3610-J3610</f>
        <v>-108.05900000000111</v>
      </c>
    </row>
    <row r="3611" spans="1:12" x14ac:dyDescent="0.25">
      <c r="A3611" s="6">
        <v>346</v>
      </c>
      <c r="B3611" s="6" t="s">
        <v>49</v>
      </c>
      <c r="C3611" s="6" t="str">
        <f>A3611&amp;B3611</f>
        <v>346DERBY AVE</v>
      </c>
      <c r="D3611" s="7">
        <v>198590</v>
      </c>
      <c r="E3611" s="7">
        <v>114730</v>
      </c>
      <c r="F3611" s="8">
        <f>+(D3611-E3611)*0.8*-1</f>
        <v>-67088</v>
      </c>
      <c r="G3611" s="9">
        <f>+F3611+D3611</f>
        <v>131502</v>
      </c>
      <c r="H3611" s="10">
        <v>4.3200000000000002E-2</v>
      </c>
      <c r="I3611" s="10">
        <v>3.8859999999999999E-2</v>
      </c>
      <c r="J3611" s="8">
        <f>+H3611*E3611</f>
        <v>4956.3360000000002</v>
      </c>
      <c r="K3611" s="8">
        <f>+G3611*I3611</f>
        <v>5110.1677199999995</v>
      </c>
      <c r="L3611" s="11">
        <f>+K3611-J3611</f>
        <v>153.83171999999922</v>
      </c>
    </row>
    <row r="3612" spans="1:12" x14ac:dyDescent="0.25">
      <c r="A3612" s="6">
        <v>349</v>
      </c>
      <c r="B3612" s="6" t="s">
        <v>49</v>
      </c>
      <c r="C3612" s="6" t="str">
        <f>A3612&amp;B3612</f>
        <v>349DERBY AVE</v>
      </c>
      <c r="D3612" s="7">
        <v>192010</v>
      </c>
      <c r="E3612" s="7">
        <v>159950</v>
      </c>
      <c r="F3612" s="8">
        <f>+(D3612-E3612)*0.8*-1</f>
        <v>-25648</v>
      </c>
      <c r="G3612" s="9">
        <f>+F3612+D3612</f>
        <v>166362</v>
      </c>
      <c r="H3612" s="10">
        <v>4.3200000000000002E-2</v>
      </c>
      <c r="I3612" s="10">
        <v>3.8859999999999999E-2</v>
      </c>
      <c r="J3612" s="8">
        <f>+H3612*E3612</f>
        <v>6909.84</v>
      </c>
      <c r="K3612" s="8">
        <f>+G3612*I3612</f>
        <v>6464.8273199999994</v>
      </c>
      <c r="L3612" s="11">
        <f>+K3612-J3612</f>
        <v>-445.01268000000073</v>
      </c>
    </row>
    <row r="3613" spans="1:12" x14ac:dyDescent="0.25">
      <c r="A3613" s="6">
        <v>356</v>
      </c>
      <c r="B3613" s="6" t="s">
        <v>48</v>
      </c>
      <c r="C3613" s="6" t="str">
        <f>A3613&amp;B3613</f>
        <v>356DAVID HUMPHREYS</v>
      </c>
      <c r="D3613" s="7">
        <v>265370</v>
      </c>
      <c r="E3613" s="7">
        <v>175420</v>
      </c>
      <c r="F3613" s="8">
        <f>+(D3613-E3613)*0.8*-1</f>
        <v>-71960</v>
      </c>
      <c r="G3613" s="9">
        <f>+F3613+D3613</f>
        <v>193410</v>
      </c>
      <c r="H3613" s="10">
        <v>4.3200000000000002E-2</v>
      </c>
      <c r="I3613" s="10">
        <v>3.8859999999999999E-2</v>
      </c>
      <c r="J3613" s="8">
        <f>+H3613*E3613</f>
        <v>7578.1440000000002</v>
      </c>
      <c r="K3613" s="8">
        <f>+G3613*I3613</f>
        <v>7515.9125999999997</v>
      </c>
      <c r="L3613" s="11">
        <f>+K3613-J3613</f>
        <v>-62.231400000000576</v>
      </c>
    </row>
    <row r="3614" spans="1:12" x14ac:dyDescent="0.25">
      <c r="A3614" s="6">
        <v>358</v>
      </c>
      <c r="B3614" s="6" t="s">
        <v>49</v>
      </c>
      <c r="C3614" s="6" t="str">
        <f>A3614&amp;B3614</f>
        <v>358DERBY AVE</v>
      </c>
      <c r="D3614" s="7">
        <v>146300</v>
      </c>
      <c r="E3614" s="7">
        <v>99050</v>
      </c>
      <c r="F3614" s="8">
        <f>+(D3614-E3614)*0.8*-1</f>
        <v>-37800</v>
      </c>
      <c r="G3614" s="9">
        <f>+F3614+D3614</f>
        <v>108500</v>
      </c>
      <c r="H3614" s="10">
        <v>4.3200000000000002E-2</v>
      </c>
      <c r="I3614" s="10">
        <v>3.8859999999999999E-2</v>
      </c>
      <c r="J3614" s="8">
        <f>+H3614*E3614</f>
        <v>4278.96</v>
      </c>
      <c r="K3614" s="8">
        <f>+G3614*I3614</f>
        <v>4216.3099999999995</v>
      </c>
      <c r="L3614" s="11">
        <f>+K3614-J3614</f>
        <v>-62.650000000000546</v>
      </c>
    </row>
    <row r="3615" spans="1:12" x14ac:dyDescent="0.25">
      <c r="A3615" s="6">
        <v>359</v>
      </c>
      <c r="B3615" s="6" t="s">
        <v>49</v>
      </c>
      <c r="C3615" s="6" t="str">
        <f>A3615&amp;B3615</f>
        <v>359DERBY AVE</v>
      </c>
      <c r="D3615" s="7">
        <v>179270</v>
      </c>
      <c r="E3615" s="7">
        <v>131180</v>
      </c>
      <c r="F3615" s="8">
        <f>+(D3615-E3615)*0.8*-1</f>
        <v>-38472</v>
      </c>
      <c r="G3615" s="9">
        <f>+F3615+D3615</f>
        <v>140798</v>
      </c>
      <c r="H3615" s="10">
        <v>4.3200000000000002E-2</v>
      </c>
      <c r="I3615" s="10">
        <v>3.8859999999999999E-2</v>
      </c>
      <c r="J3615" s="8">
        <f>+H3615*E3615</f>
        <v>5666.9760000000006</v>
      </c>
      <c r="K3615" s="8">
        <f>+G3615*I3615</f>
        <v>5471.4102800000001</v>
      </c>
      <c r="L3615" s="11">
        <f>+K3615-J3615</f>
        <v>-195.56572000000051</v>
      </c>
    </row>
    <row r="3616" spans="1:12" x14ac:dyDescent="0.25">
      <c r="A3616" s="6">
        <v>360</v>
      </c>
      <c r="B3616" s="6" t="s">
        <v>48</v>
      </c>
      <c r="C3616" s="6" t="str">
        <f>A3616&amp;B3616</f>
        <v>360DAVID HUMPHREYS</v>
      </c>
      <c r="D3616" s="7">
        <v>275590</v>
      </c>
      <c r="E3616" s="7">
        <v>174090</v>
      </c>
      <c r="F3616" s="8">
        <f>+(D3616-E3616)*0.8*-1</f>
        <v>-81200</v>
      </c>
      <c r="G3616" s="9">
        <f>+F3616+D3616</f>
        <v>194390</v>
      </c>
      <c r="H3616" s="10">
        <v>4.3200000000000002E-2</v>
      </c>
      <c r="I3616" s="10">
        <v>3.8859999999999999E-2</v>
      </c>
      <c r="J3616" s="8">
        <f>+H3616*E3616</f>
        <v>7520.6880000000001</v>
      </c>
      <c r="K3616" s="8">
        <f>+G3616*I3616</f>
        <v>7553.9953999999998</v>
      </c>
      <c r="L3616" s="11">
        <f>+K3616-J3616</f>
        <v>33.307399999999689</v>
      </c>
    </row>
    <row r="3617" spans="1:12" x14ac:dyDescent="0.25">
      <c r="A3617" s="6">
        <v>360</v>
      </c>
      <c r="B3617" s="6" t="s">
        <v>49</v>
      </c>
      <c r="C3617" s="6" t="str">
        <f>A3617&amp;B3617</f>
        <v>360DERBY AVE</v>
      </c>
      <c r="D3617" s="7">
        <v>319970</v>
      </c>
      <c r="E3617" s="7">
        <v>182420</v>
      </c>
      <c r="F3617" s="8">
        <f>+(D3617-E3617)*0.8*-1</f>
        <v>-110040</v>
      </c>
      <c r="G3617" s="9">
        <f>+F3617+D3617</f>
        <v>209930</v>
      </c>
      <c r="H3617" s="10">
        <v>4.3200000000000002E-2</v>
      </c>
      <c r="I3617" s="10">
        <v>3.8859999999999999E-2</v>
      </c>
      <c r="J3617" s="8">
        <f>+H3617*E3617</f>
        <v>7880.5440000000008</v>
      </c>
      <c r="K3617" s="8">
        <f>+G3617*I3617</f>
        <v>8157.8797999999997</v>
      </c>
      <c r="L3617" s="11">
        <f>+K3617-J3617</f>
        <v>277.33579999999893</v>
      </c>
    </row>
    <row r="3618" spans="1:12" x14ac:dyDescent="0.25">
      <c r="A3618" s="6">
        <v>360</v>
      </c>
      <c r="B3618" s="6" t="s">
        <v>91</v>
      </c>
      <c r="C3618" s="6" t="str">
        <f>A3618&amp;B3618</f>
        <v>360HAWTHORNE AVE</v>
      </c>
      <c r="D3618" s="7">
        <v>244300</v>
      </c>
      <c r="E3618" s="7">
        <v>160510</v>
      </c>
      <c r="F3618" s="8">
        <f>+(D3618-E3618)*0.8*-1</f>
        <v>-67032</v>
      </c>
      <c r="G3618" s="9">
        <f>+F3618+D3618</f>
        <v>177268</v>
      </c>
      <c r="H3618" s="10">
        <v>4.3200000000000002E-2</v>
      </c>
      <c r="I3618" s="10">
        <v>3.8859999999999999E-2</v>
      </c>
      <c r="J3618" s="8">
        <f>+H3618*E3618</f>
        <v>6934.0320000000002</v>
      </c>
      <c r="K3618" s="8">
        <f>+G3618*I3618</f>
        <v>6888.6344799999997</v>
      </c>
      <c r="L3618" s="11">
        <f>+K3618-J3618</f>
        <v>-45.397520000000441</v>
      </c>
    </row>
    <row r="3619" spans="1:12" x14ac:dyDescent="0.25">
      <c r="A3619" s="6">
        <v>363</v>
      </c>
      <c r="B3619" s="6" t="s">
        <v>49</v>
      </c>
      <c r="C3619" s="6" t="str">
        <f>A3619&amp;B3619</f>
        <v>363DERBY AVE</v>
      </c>
      <c r="D3619" s="7">
        <v>238350</v>
      </c>
      <c r="E3619" s="7">
        <v>132090</v>
      </c>
      <c r="F3619" s="8">
        <f>+(D3619-E3619)*0.8*-1</f>
        <v>-85008</v>
      </c>
      <c r="G3619" s="9">
        <f>+F3619+D3619</f>
        <v>153342</v>
      </c>
      <c r="H3619" s="10">
        <v>4.3200000000000002E-2</v>
      </c>
      <c r="I3619" s="10">
        <v>3.8859999999999999E-2</v>
      </c>
      <c r="J3619" s="8">
        <f>+H3619*E3619</f>
        <v>5706.2880000000005</v>
      </c>
      <c r="K3619" s="8">
        <f>+G3619*I3619</f>
        <v>5958.8701199999996</v>
      </c>
      <c r="L3619" s="11">
        <f>+K3619-J3619</f>
        <v>252.58211999999912</v>
      </c>
    </row>
    <row r="3620" spans="1:12" x14ac:dyDescent="0.25">
      <c r="A3620" s="6">
        <v>368</v>
      </c>
      <c r="B3620" s="6" t="s">
        <v>91</v>
      </c>
      <c r="C3620" s="6" t="str">
        <f>A3620&amp;B3620</f>
        <v>368HAWTHORNE AVE</v>
      </c>
      <c r="D3620" s="7">
        <v>139160</v>
      </c>
      <c r="E3620" s="7">
        <v>82880</v>
      </c>
      <c r="F3620" s="8">
        <f>+(D3620-E3620)*0.8*-1</f>
        <v>-45024</v>
      </c>
      <c r="G3620" s="9">
        <f>+F3620+D3620</f>
        <v>94136</v>
      </c>
      <c r="H3620" s="10">
        <v>4.3200000000000002E-2</v>
      </c>
      <c r="I3620" s="10">
        <v>3.8859999999999999E-2</v>
      </c>
      <c r="J3620" s="8">
        <f>+H3620*E3620</f>
        <v>3580.4160000000002</v>
      </c>
      <c r="K3620" s="8">
        <f>+G3620*I3620</f>
        <v>3658.1249600000001</v>
      </c>
      <c r="L3620" s="11">
        <f>+K3620-J3620</f>
        <v>77.708959999999934</v>
      </c>
    </row>
    <row r="3621" spans="1:12" x14ac:dyDescent="0.25">
      <c r="A3621" s="6">
        <v>370</v>
      </c>
      <c r="B3621" s="6" t="s">
        <v>48</v>
      </c>
      <c r="C3621" s="6" t="str">
        <f>A3621&amp;B3621</f>
        <v>370DAVID HUMPHREYS</v>
      </c>
      <c r="D3621" s="7">
        <v>253400</v>
      </c>
      <c r="E3621" s="7">
        <v>182980</v>
      </c>
      <c r="F3621" s="8">
        <f>+(D3621-E3621)*0.8*-1</f>
        <v>-56336</v>
      </c>
      <c r="G3621" s="9">
        <f>+F3621+D3621</f>
        <v>197064</v>
      </c>
      <c r="H3621" s="10">
        <v>4.3200000000000002E-2</v>
      </c>
      <c r="I3621" s="10">
        <v>3.8859999999999999E-2</v>
      </c>
      <c r="J3621" s="8">
        <f>+H3621*E3621</f>
        <v>7904.7360000000008</v>
      </c>
      <c r="K3621" s="8">
        <f>+G3621*I3621</f>
        <v>7657.9070400000001</v>
      </c>
      <c r="L3621" s="11">
        <f>+K3621-J3621</f>
        <v>-246.82896000000073</v>
      </c>
    </row>
    <row r="3622" spans="1:12" x14ac:dyDescent="0.25">
      <c r="A3622" s="6">
        <v>370</v>
      </c>
      <c r="B3622" s="6" t="s">
        <v>91</v>
      </c>
      <c r="C3622" s="6" t="str">
        <f>A3622&amp;B3622</f>
        <v>370HAWTHORNE AVE</v>
      </c>
      <c r="D3622" s="7">
        <v>256410</v>
      </c>
      <c r="E3622" s="7">
        <v>169470</v>
      </c>
      <c r="F3622" s="8">
        <f>+(D3622-E3622)*0.8*-1</f>
        <v>-69552</v>
      </c>
      <c r="G3622" s="9">
        <f>+F3622+D3622</f>
        <v>186858</v>
      </c>
      <c r="H3622" s="10">
        <v>4.3200000000000002E-2</v>
      </c>
      <c r="I3622" s="10">
        <v>3.8859999999999999E-2</v>
      </c>
      <c r="J3622" s="8">
        <f>+H3622*E3622</f>
        <v>7321.1040000000003</v>
      </c>
      <c r="K3622" s="8">
        <f>+G3622*I3622</f>
        <v>7261.30188</v>
      </c>
      <c r="L3622" s="11">
        <f>+K3622-J3622</f>
        <v>-59.802120000000286</v>
      </c>
    </row>
    <row r="3623" spans="1:12" x14ac:dyDescent="0.25">
      <c r="A3623" s="6">
        <v>374</v>
      </c>
      <c r="B3623" s="6" t="s">
        <v>91</v>
      </c>
      <c r="C3623" s="6" t="str">
        <f>A3623&amp;B3623</f>
        <v>374HAWTHORNE AVE</v>
      </c>
      <c r="D3623" s="7">
        <v>286930</v>
      </c>
      <c r="E3623" s="7">
        <v>166110</v>
      </c>
      <c r="F3623" s="8">
        <f>+(D3623-E3623)*0.8*-1</f>
        <v>-96656</v>
      </c>
      <c r="G3623" s="9">
        <f>+F3623+D3623</f>
        <v>190274</v>
      </c>
      <c r="H3623" s="10">
        <v>4.3200000000000002E-2</v>
      </c>
      <c r="I3623" s="10">
        <v>3.8859999999999999E-2</v>
      </c>
      <c r="J3623" s="8">
        <f>+H3623*E3623</f>
        <v>7175.9520000000002</v>
      </c>
      <c r="K3623" s="8">
        <f>+G3623*I3623</f>
        <v>7394.0476399999998</v>
      </c>
      <c r="L3623" s="11">
        <f>+K3623-J3623</f>
        <v>218.09563999999955</v>
      </c>
    </row>
    <row r="3624" spans="1:12" x14ac:dyDescent="0.25">
      <c r="A3624" s="6">
        <v>376</v>
      </c>
      <c r="B3624" s="6" t="s">
        <v>91</v>
      </c>
      <c r="C3624" s="6" t="str">
        <f>A3624&amp;B3624</f>
        <v>376HAWTHORNE AVE</v>
      </c>
      <c r="D3624" s="7">
        <v>218680</v>
      </c>
      <c r="E3624" s="7">
        <v>162330</v>
      </c>
      <c r="F3624" s="8">
        <f>+(D3624-E3624)*0.8*-1</f>
        <v>-45080</v>
      </c>
      <c r="G3624" s="9">
        <f>+F3624+D3624</f>
        <v>173600</v>
      </c>
      <c r="H3624" s="10">
        <v>4.3200000000000002E-2</v>
      </c>
      <c r="I3624" s="10">
        <v>3.8859999999999999E-2</v>
      </c>
      <c r="J3624" s="8">
        <f>+H3624*E3624</f>
        <v>7012.6559999999999</v>
      </c>
      <c r="K3624" s="8">
        <f>+G3624*I3624</f>
        <v>6746.0959999999995</v>
      </c>
      <c r="L3624" s="11">
        <f>+K3624-J3624</f>
        <v>-266.5600000000004</v>
      </c>
    </row>
    <row r="3625" spans="1:12" x14ac:dyDescent="0.25">
      <c r="A3625" s="6">
        <v>378</v>
      </c>
      <c r="B3625" s="6" t="s">
        <v>91</v>
      </c>
      <c r="C3625" s="6" t="str">
        <f>A3625&amp;B3625</f>
        <v>378HAWTHORNE AVE</v>
      </c>
      <c r="D3625" s="7">
        <v>236600</v>
      </c>
      <c r="E3625" s="7">
        <v>158830</v>
      </c>
      <c r="F3625" s="8">
        <f>+(D3625-E3625)*0.8*-1</f>
        <v>-62216</v>
      </c>
      <c r="G3625" s="9">
        <f>+F3625+D3625</f>
        <v>174384</v>
      </c>
      <c r="H3625" s="10">
        <v>4.3200000000000002E-2</v>
      </c>
      <c r="I3625" s="10">
        <v>3.8859999999999999E-2</v>
      </c>
      <c r="J3625" s="8">
        <f>+H3625*E3625</f>
        <v>6861.4560000000001</v>
      </c>
      <c r="K3625" s="8">
        <f>+G3625*I3625</f>
        <v>6776.5622400000002</v>
      </c>
      <c r="L3625" s="11">
        <f>+K3625-J3625</f>
        <v>-84.893759999999929</v>
      </c>
    </row>
    <row r="3626" spans="1:12" x14ac:dyDescent="0.25">
      <c r="A3626" s="6">
        <v>380</v>
      </c>
      <c r="B3626" s="6" t="s">
        <v>48</v>
      </c>
      <c r="C3626" s="6" t="str">
        <f>A3626&amp;B3626</f>
        <v>380DAVID HUMPHREYS</v>
      </c>
      <c r="D3626" s="7">
        <v>256550</v>
      </c>
      <c r="E3626" s="7">
        <v>206010</v>
      </c>
      <c r="F3626" s="8">
        <f>+(D3626-E3626)*0.8*-1</f>
        <v>-40432</v>
      </c>
      <c r="G3626" s="9">
        <f>+F3626+D3626</f>
        <v>216118</v>
      </c>
      <c r="H3626" s="10">
        <v>4.3200000000000002E-2</v>
      </c>
      <c r="I3626" s="10">
        <v>3.8859999999999999E-2</v>
      </c>
      <c r="J3626" s="8">
        <f>+H3626*E3626</f>
        <v>8899.6319999999996</v>
      </c>
      <c r="K3626" s="8">
        <f>+G3626*I3626</f>
        <v>8398.34548</v>
      </c>
      <c r="L3626" s="11">
        <f>+K3626-J3626</f>
        <v>-501.28651999999965</v>
      </c>
    </row>
    <row r="3627" spans="1:12" x14ac:dyDescent="0.25">
      <c r="A3627" s="6">
        <v>382</v>
      </c>
      <c r="B3627" s="6" t="s">
        <v>91</v>
      </c>
      <c r="C3627" s="6" t="str">
        <f>A3627&amp;B3627</f>
        <v>382HAWTHORNE AVE</v>
      </c>
      <c r="D3627" s="7">
        <v>239820</v>
      </c>
      <c r="E3627" s="7">
        <v>165550</v>
      </c>
      <c r="F3627" s="8">
        <f>+(D3627-E3627)*0.8*-1</f>
        <v>-59416</v>
      </c>
      <c r="G3627" s="9">
        <f>+F3627+D3627</f>
        <v>180404</v>
      </c>
      <c r="H3627" s="10">
        <v>4.3200000000000002E-2</v>
      </c>
      <c r="I3627" s="10">
        <v>3.8859999999999999E-2</v>
      </c>
      <c r="J3627" s="8">
        <f>+H3627*E3627</f>
        <v>7151.76</v>
      </c>
      <c r="K3627" s="8">
        <f>+G3627*I3627</f>
        <v>7010.4994399999996</v>
      </c>
      <c r="L3627" s="11">
        <f>+K3627-J3627</f>
        <v>-141.26056000000062</v>
      </c>
    </row>
    <row r="3628" spans="1:12" x14ac:dyDescent="0.25">
      <c r="A3628" s="6">
        <v>384</v>
      </c>
      <c r="B3628" s="6" t="s">
        <v>48</v>
      </c>
      <c r="C3628" s="6" t="str">
        <f>A3628&amp;B3628</f>
        <v>384DAVID HUMPHREYS</v>
      </c>
      <c r="D3628" s="7">
        <v>252210</v>
      </c>
      <c r="E3628" s="7">
        <v>176820</v>
      </c>
      <c r="F3628" s="8">
        <f>+(D3628-E3628)*0.8*-1</f>
        <v>-60312</v>
      </c>
      <c r="G3628" s="9">
        <f>+F3628+D3628</f>
        <v>191898</v>
      </c>
      <c r="H3628" s="10">
        <v>4.3200000000000002E-2</v>
      </c>
      <c r="I3628" s="10">
        <v>3.8859999999999999E-2</v>
      </c>
      <c r="J3628" s="8">
        <f>+H3628*E3628</f>
        <v>7638.6240000000007</v>
      </c>
      <c r="K3628" s="8">
        <f>+G3628*I3628</f>
        <v>7457.1562800000002</v>
      </c>
      <c r="L3628" s="11">
        <f>+K3628-J3628</f>
        <v>-181.46772000000055</v>
      </c>
    </row>
    <row r="3629" spans="1:12" x14ac:dyDescent="0.25">
      <c r="A3629" s="6">
        <v>385</v>
      </c>
      <c r="B3629" s="6" t="s">
        <v>190</v>
      </c>
      <c r="C3629" s="6" t="str">
        <f>A3629&amp;B3629</f>
        <v>385NEW HAVEN AVE</v>
      </c>
      <c r="D3629" s="7">
        <v>438900</v>
      </c>
      <c r="E3629" s="7">
        <v>314510</v>
      </c>
      <c r="F3629" s="8">
        <f>+(D3629-E3629)*0.8*-1</f>
        <v>-99512</v>
      </c>
      <c r="G3629" s="9">
        <f>+F3629+D3629</f>
        <v>339388</v>
      </c>
      <c r="H3629" s="10">
        <v>4.3200000000000002E-2</v>
      </c>
      <c r="I3629" s="10">
        <v>3.8859999999999999E-2</v>
      </c>
      <c r="J3629" s="8">
        <f>+H3629*E3629</f>
        <v>13586.832</v>
      </c>
      <c r="K3629" s="8">
        <f>+G3629*I3629</f>
        <v>13188.617679999999</v>
      </c>
      <c r="L3629" s="11">
        <f>+K3629-J3629</f>
        <v>-398.21432000000095</v>
      </c>
    </row>
    <row r="3630" spans="1:12" x14ac:dyDescent="0.25">
      <c r="A3630" s="6">
        <v>386</v>
      </c>
      <c r="B3630" s="6" t="s">
        <v>91</v>
      </c>
      <c r="C3630" s="6" t="str">
        <f>A3630&amp;B3630</f>
        <v>386HAWTHORNE AVE</v>
      </c>
      <c r="D3630" s="7">
        <v>204540</v>
      </c>
      <c r="E3630" s="7">
        <v>142730</v>
      </c>
      <c r="F3630" s="8">
        <f>+(D3630-E3630)*0.8*-1</f>
        <v>-49448</v>
      </c>
      <c r="G3630" s="9">
        <f>+F3630+D3630</f>
        <v>155092</v>
      </c>
      <c r="H3630" s="10">
        <v>4.3200000000000002E-2</v>
      </c>
      <c r="I3630" s="10">
        <v>3.8859999999999999E-2</v>
      </c>
      <c r="J3630" s="8">
        <f>+H3630*E3630</f>
        <v>6165.9360000000006</v>
      </c>
      <c r="K3630" s="8">
        <f>+G3630*I3630</f>
        <v>6026.8751199999997</v>
      </c>
      <c r="L3630" s="11">
        <f>+K3630-J3630</f>
        <v>-139.06088000000091</v>
      </c>
    </row>
    <row r="3631" spans="1:12" x14ac:dyDescent="0.25">
      <c r="A3631" s="6">
        <v>386</v>
      </c>
      <c r="B3631" s="6" t="s">
        <v>217</v>
      </c>
      <c r="C3631" s="6" t="str">
        <f>A3631&amp;B3631</f>
        <v>386SENTINEL HILL RD</v>
      </c>
      <c r="D3631" s="7">
        <v>186760</v>
      </c>
      <c r="E3631" s="7">
        <v>113960</v>
      </c>
      <c r="F3631" s="8">
        <f>+(D3631-E3631)*0.8*-1</f>
        <v>-58240</v>
      </c>
      <c r="G3631" s="9">
        <f>+F3631+D3631</f>
        <v>128520</v>
      </c>
      <c r="H3631" s="10">
        <v>4.3200000000000002E-2</v>
      </c>
      <c r="I3631" s="10">
        <v>3.8859999999999999E-2</v>
      </c>
      <c r="J3631" s="8">
        <f>+H3631*E3631</f>
        <v>4923.0720000000001</v>
      </c>
      <c r="K3631" s="8">
        <f>+G3631*I3631</f>
        <v>4994.2871999999998</v>
      </c>
      <c r="L3631" s="11">
        <f>+K3631-J3631</f>
        <v>71.215199999999641</v>
      </c>
    </row>
    <row r="3632" spans="1:12" x14ac:dyDescent="0.25">
      <c r="A3632" s="6">
        <v>390</v>
      </c>
      <c r="B3632" s="6" t="s">
        <v>91</v>
      </c>
      <c r="C3632" s="6" t="str">
        <f>A3632&amp;B3632</f>
        <v>390HAWTHORNE AVE</v>
      </c>
      <c r="D3632" s="7">
        <v>296450</v>
      </c>
      <c r="E3632" s="7">
        <v>194670</v>
      </c>
      <c r="F3632" s="8">
        <f>+(D3632-E3632)*0.8*-1</f>
        <v>-81424</v>
      </c>
      <c r="G3632" s="9">
        <f>+F3632+D3632</f>
        <v>215026</v>
      </c>
      <c r="H3632" s="10">
        <v>4.3200000000000002E-2</v>
      </c>
      <c r="I3632" s="10">
        <v>3.8859999999999999E-2</v>
      </c>
      <c r="J3632" s="8">
        <f>+H3632*E3632</f>
        <v>8409.7440000000006</v>
      </c>
      <c r="K3632" s="8">
        <f>+G3632*I3632</f>
        <v>8355.9103599999999</v>
      </c>
      <c r="L3632" s="11">
        <f>+K3632-J3632</f>
        <v>-53.833640000000742</v>
      </c>
    </row>
    <row r="3633" spans="1:12" x14ac:dyDescent="0.25">
      <c r="A3633" s="6">
        <v>390</v>
      </c>
      <c r="B3633" s="6" t="s">
        <v>190</v>
      </c>
      <c r="C3633" s="6" t="str">
        <f>A3633&amp;B3633</f>
        <v>390NEW HAVEN AVE</v>
      </c>
      <c r="D3633" s="7">
        <v>267960</v>
      </c>
      <c r="E3633" s="7">
        <v>198730</v>
      </c>
      <c r="F3633" s="8">
        <f>+(D3633-E3633)*0.8*-1</f>
        <v>-55384</v>
      </c>
      <c r="G3633" s="9">
        <f>+F3633+D3633</f>
        <v>212576</v>
      </c>
      <c r="H3633" s="10">
        <v>4.3200000000000002E-2</v>
      </c>
      <c r="I3633" s="10">
        <v>3.8859999999999999E-2</v>
      </c>
      <c r="J3633" s="8">
        <f>+H3633*E3633</f>
        <v>8585.1360000000004</v>
      </c>
      <c r="K3633" s="8">
        <f>+G3633*I3633</f>
        <v>8260.7033599999995</v>
      </c>
      <c r="L3633" s="11">
        <f>+K3633-J3633</f>
        <v>-324.4326400000009</v>
      </c>
    </row>
    <row r="3634" spans="1:12" x14ac:dyDescent="0.25">
      <c r="A3634" s="6">
        <v>390</v>
      </c>
      <c r="B3634" s="6" t="s">
        <v>217</v>
      </c>
      <c r="C3634" s="6" t="str">
        <f>A3634&amp;B3634</f>
        <v>390SENTINEL HILL RD</v>
      </c>
      <c r="D3634" s="7">
        <v>215740</v>
      </c>
      <c r="E3634" s="7">
        <v>153650</v>
      </c>
      <c r="F3634" s="8">
        <f>+(D3634-E3634)*0.8*-1</f>
        <v>-49672</v>
      </c>
      <c r="G3634" s="9">
        <f>+F3634+D3634</f>
        <v>166068</v>
      </c>
      <c r="H3634" s="10">
        <v>4.3200000000000002E-2</v>
      </c>
      <c r="I3634" s="10">
        <v>3.8859999999999999E-2</v>
      </c>
      <c r="J3634" s="8">
        <f>+H3634*E3634</f>
        <v>6637.68</v>
      </c>
      <c r="K3634" s="8">
        <f>+G3634*I3634</f>
        <v>6453.4024799999997</v>
      </c>
      <c r="L3634" s="11">
        <f>+K3634-J3634</f>
        <v>-184.27752000000055</v>
      </c>
    </row>
    <row r="3635" spans="1:12" ht="15.75" thickBot="1" x14ac:dyDescent="0.3">
      <c r="A3635" s="6">
        <v>392</v>
      </c>
      <c r="B3635" s="6" t="s">
        <v>91</v>
      </c>
      <c r="C3635" s="6" t="str">
        <f>A3635&amp;B3635</f>
        <v>392HAWTHORNE AVE</v>
      </c>
      <c r="D3635" s="7">
        <v>311080</v>
      </c>
      <c r="E3635" s="7">
        <v>194600</v>
      </c>
      <c r="F3635" s="8">
        <f>+(D3635-E3635)*0.8*-1</f>
        <v>-93184</v>
      </c>
      <c r="G3635" s="9">
        <f>+F3635+D3635</f>
        <v>217896</v>
      </c>
      <c r="H3635" s="10">
        <v>4.3200000000000002E-2</v>
      </c>
      <c r="I3635" s="10">
        <v>3.8859999999999999E-2</v>
      </c>
      <c r="J3635" s="8">
        <f>+H3635*E3635</f>
        <v>8406.7200000000012</v>
      </c>
      <c r="K3635" s="8">
        <f>+G3635*I3635</f>
        <v>8467.4385600000005</v>
      </c>
      <c r="L3635" s="11">
        <f>+K3635-J3635</f>
        <v>60.718559999999343</v>
      </c>
    </row>
    <row r="3636" spans="1:12" x14ac:dyDescent="0.25">
      <c r="A3636" s="14">
        <v>394</v>
      </c>
      <c r="B3636" s="14" t="s">
        <v>91</v>
      </c>
      <c r="C3636" s="6" t="str">
        <f>A3636&amp;B3636</f>
        <v>394HAWTHORNE AVE</v>
      </c>
      <c r="D3636" s="15">
        <v>314510</v>
      </c>
      <c r="E3636" s="15">
        <v>164150</v>
      </c>
      <c r="F3636" s="8">
        <f>+(D3636-E3636)*0.8*-1</f>
        <v>-120288</v>
      </c>
      <c r="G3636" s="9">
        <f>+F3636+D3636</f>
        <v>194222</v>
      </c>
      <c r="H3636" s="10">
        <v>4.3200000000000002E-2</v>
      </c>
      <c r="I3636" s="10">
        <v>3.8859999999999999E-2</v>
      </c>
      <c r="J3636" s="8">
        <f>+H3636*E3636</f>
        <v>7091.2800000000007</v>
      </c>
      <c r="K3636" s="8">
        <f>+G3636*I3636</f>
        <v>7547.4669199999998</v>
      </c>
      <c r="L3636" s="11">
        <f>+K3636-J3636</f>
        <v>456.18691999999919</v>
      </c>
    </row>
    <row r="3637" spans="1:12" ht="15.75" thickBot="1" x14ac:dyDescent="0.3">
      <c r="A3637" s="16">
        <v>394</v>
      </c>
      <c r="B3637" s="16" t="s">
        <v>217</v>
      </c>
      <c r="C3637" s="6" t="str">
        <f>A3637&amp;B3637</f>
        <v>394SENTINEL HILL RD</v>
      </c>
      <c r="D3637" s="17">
        <v>325080</v>
      </c>
      <c r="E3637" s="17">
        <v>219660</v>
      </c>
      <c r="F3637" s="8">
        <f>+(D3637-E3637)*0.8*-1</f>
        <v>-84336</v>
      </c>
      <c r="G3637" s="9">
        <f>+F3637+D3637</f>
        <v>240744</v>
      </c>
      <c r="H3637" s="10">
        <v>4.3200000000000002E-2</v>
      </c>
      <c r="I3637" s="10">
        <v>3.8859999999999999E-2</v>
      </c>
      <c r="J3637" s="8">
        <f>+H3637*E3637</f>
        <v>9489.3119999999999</v>
      </c>
      <c r="K3637" s="8">
        <f>+G3637*I3637</f>
        <v>9355.3118400000003</v>
      </c>
      <c r="L3637" s="11">
        <f>+K3637-J3637</f>
        <v>-134.0001599999996</v>
      </c>
    </row>
    <row r="3638" spans="1:12" x14ac:dyDescent="0.25">
      <c r="A3638" s="6">
        <v>395</v>
      </c>
      <c r="B3638" s="6" t="s">
        <v>91</v>
      </c>
      <c r="C3638" s="6" t="str">
        <f>A3638&amp;B3638</f>
        <v>395HAWTHORNE AVE</v>
      </c>
      <c r="D3638" s="7">
        <v>611380</v>
      </c>
      <c r="E3638" s="7">
        <v>570220</v>
      </c>
      <c r="F3638" s="8">
        <f>+(D3638-E3638)*0.8*-1</f>
        <v>-32928</v>
      </c>
      <c r="G3638" s="9">
        <f>+F3638+D3638</f>
        <v>578452</v>
      </c>
      <c r="H3638" s="10">
        <v>4.3200000000000002E-2</v>
      </c>
      <c r="I3638" s="10">
        <v>3.8859999999999999E-2</v>
      </c>
      <c r="J3638" s="8">
        <f>+H3638*E3638</f>
        <v>24633.504000000001</v>
      </c>
      <c r="K3638" s="8">
        <f>+G3638*I3638</f>
        <v>22478.64472</v>
      </c>
      <c r="L3638" s="11">
        <f>+K3638-J3638</f>
        <v>-2154.8592800000006</v>
      </c>
    </row>
    <row r="3639" spans="1:12" x14ac:dyDescent="0.25">
      <c r="A3639" s="6">
        <v>397</v>
      </c>
      <c r="B3639" s="6" t="s">
        <v>91</v>
      </c>
      <c r="C3639" s="6" t="str">
        <f>A3639&amp;B3639</f>
        <v>397HAWTHORNE AVE</v>
      </c>
      <c r="D3639" s="7">
        <v>284340</v>
      </c>
      <c r="E3639" s="7">
        <v>193410</v>
      </c>
      <c r="F3639" s="8">
        <f>+(D3639-E3639)*0.8*-1</f>
        <v>-72744</v>
      </c>
      <c r="G3639" s="9">
        <f>+F3639+D3639</f>
        <v>211596</v>
      </c>
      <c r="H3639" s="10">
        <v>4.3200000000000002E-2</v>
      </c>
      <c r="I3639" s="10">
        <v>3.8859999999999999E-2</v>
      </c>
      <c r="J3639" s="8">
        <f>+H3639*E3639</f>
        <v>8355.3119999999999</v>
      </c>
      <c r="K3639" s="8">
        <f>+G3639*I3639</f>
        <v>8222.6205599999994</v>
      </c>
      <c r="L3639" s="11">
        <f>+K3639-J3639</f>
        <v>-132.69144000000051</v>
      </c>
    </row>
    <row r="3640" spans="1:12" x14ac:dyDescent="0.25">
      <c r="A3640" s="6">
        <v>399</v>
      </c>
      <c r="B3640" s="6" t="s">
        <v>91</v>
      </c>
      <c r="C3640" s="6" t="str">
        <f>A3640&amp;B3640</f>
        <v>399HAWTHORNE AVE</v>
      </c>
      <c r="D3640" s="7">
        <v>186690</v>
      </c>
      <c r="E3640" s="7">
        <v>121800</v>
      </c>
      <c r="F3640" s="8">
        <f>+(D3640-E3640)*0.8*-1</f>
        <v>-51912</v>
      </c>
      <c r="G3640" s="9">
        <f>+F3640+D3640</f>
        <v>134778</v>
      </c>
      <c r="H3640" s="10">
        <v>4.3200000000000002E-2</v>
      </c>
      <c r="I3640" s="10">
        <v>3.8859999999999999E-2</v>
      </c>
      <c r="J3640" s="8">
        <f>+H3640*E3640</f>
        <v>5261.76</v>
      </c>
      <c r="K3640" s="8">
        <f>+G3640*I3640</f>
        <v>5237.4730799999998</v>
      </c>
      <c r="L3640" s="11">
        <f>+K3640-J3640</f>
        <v>-24.286920000000464</v>
      </c>
    </row>
    <row r="3641" spans="1:12" x14ac:dyDescent="0.25">
      <c r="A3641" s="6">
        <v>400</v>
      </c>
      <c r="B3641" s="6" t="s">
        <v>91</v>
      </c>
      <c r="C3641" s="6" t="str">
        <f>A3641&amp;B3641</f>
        <v>400HAWTHORNE AVE</v>
      </c>
      <c r="D3641" s="7">
        <v>258720</v>
      </c>
      <c r="E3641" s="7">
        <v>192360</v>
      </c>
      <c r="F3641" s="8">
        <f>+(D3641-E3641)*0.8*-1</f>
        <v>-53088</v>
      </c>
      <c r="G3641" s="9">
        <f>+F3641+D3641</f>
        <v>205632</v>
      </c>
      <c r="H3641" s="10">
        <v>4.3200000000000002E-2</v>
      </c>
      <c r="I3641" s="10">
        <v>3.8859999999999999E-2</v>
      </c>
      <c r="J3641" s="8">
        <f>+H3641*E3641</f>
        <v>8309.9520000000011</v>
      </c>
      <c r="K3641" s="8">
        <f>+G3641*I3641</f>
        <v>7990.85952</v>
      </c>
      <c r="L3641" s="11">
        <f>+K3641-J3641</f>
        <v>-319.09248000000116</v>
      </c>
    </row>
    <row r="3642" spans="1:12" x14ac:dyDescent="0.25">
      <c r="A3642" s="6">
        <v>400</v>
      </c>
      <c r="B3642" s="6" t="s">
        <v>190</v>
      </c>
      <c r="C3642" s="6" t="str">
        <f>A3642&amp;B3642</f>
        <v>400NEW HAVEN AVE</v>
      </c>
      <c r="D3642" s="7">
        <v>285460</v>
      </c>
      <c r="E3642" s="7">
        <v>199920</v>
      </c>
      <c r="F3642" s="8">
        <f>+(D3642-E3642)*0.8*-1</f>
        <v>-68432</v>
      </c>
      <c r="G3642" s="9">
        <f>+F3642+D3642</f>
        <v>217028</v>
      </c>
      <c r="H3642" s="10">
        <v>4.3200000000000002E-2</v>
      </c>
      <c r="I3642" s="10">
        <v>3.8859999999999999E-2</v>
      </c>
      <c r="J3642" s="8">
        <f>+H3642*E3642</f>
        <v>8636.5439999999999</v>
      </c>
      <c r="K3642" s="8">
        <f>+G3642*I3642</f>
        <v>8433.7080800000003</v>
      </c>
      <c r="L3642" s="11">
        <f>+K3642-J3642</f>
        <v>-202.83591999999953</v>
      </c>
    </row>
    <row r="3643" spans="1:12" x14ac:dyDescent="0.25">
      <c r="A3643" s="6">
        <v>401</v>
      </c>
      <c r="B3643" s="6" t="s">
        <v>15</v>
      </c>
      <c r="C3643" s="6" t="str">
        <f>A3643&amp;B3643</f>
        <v>401BIRMINGHAM COND</v>
      </c>
      <c r="D3643" s="7">
        <v>173110</v>
      </c>
      <c r="E3643" s="7">
        <v>106610</v>
      </c>
      <c r="F3643" s="8">
        <f>+(D3643-E3643)*0.8*-1</f>
        <v>-53200</v>
      </c>
      <c r="G3643" s="9">
        <f>+F3643+D3643</f>
        <v>119910</v>
      </c>
      <c r="H3643" s="10">
        <v>4.3200000000000002E-2</v>
      </c>
      <c r="I3643" s="10">
        <v>3.8859999999999999E-2</v>
      </c>
      <c r="J3643" s="8">
        <f>+H3643*E3643</f>
        <v>4605.5520000000006</v>
      </c>
      <c r="K3643" s="8">
        <f>+G3643*I3643</f>
        <v>4659.7025999999996</v>
      </c>
      <c r="L3643" s="11">
        <f>+K3643-J3643</f>
        <v>54.150599999999031</v>
      </c>
    </row>
    <row r="3644" spans="1:12" x14ac:dyDescent="0.25">
      <c r="A3644" s="6">
        <v>402</v>
      </c>
      <c r="B3644" s="6" t="s">
        <v>15</v>
      </c>
      <c r="C3644" s="6" t="str">
        <f>A3644&amp;B3644</f>
        <v>402BIRMINGHAM COND</v>
      </c>
      <c r="D3644" s="7">
        <v>171430</v>
      </c>
      <c r="E3644" s="7">
        <v>101710</v>
      </c>
      <c r="F3644" s="8">
        <f>+(D3644-E3644)*0.8*-1</f>
        <v>-55776</v>
      </c>
      <c r="G3644" s="9">
        <f>+F3644+D3644</f>
        <v>115654</v>
      </c>
      <c r="H3644" s="10">
        <v>4.3200000000000002E-2</v>
      </c>
      <c r="I3644" s="10">
        <v>3.8859999999999999E-2</v>
      </c>
      <c r="J3644" s="8">
        <f>+H3644*E3644</f>
        <v>4393.8720000000003</v>
      </c>
      <c r="K3644" s="8">
        <f>+G3644*I3644</f>
        <v>4494.3144400000001</v>
      </c>
      <c r="L3644" s="11">
        <f>+K3644-J3644</f>
        <v>100.44243999999981</v>
      </c>
    </row>
    <row r="3645" spans="1:12" x14ac:dyDescent="0.25">
      <c r="A3645" s="6">
        <v>403</v>
      </c>
      <c r="B3645" s="6" t="s">
        <v>15</v>
      </c>
      <c r="C3645" s="6" t="str">
        <f>A3645&amp;B3645</f>
        <v>403BIRMINGHAM COND</v>
      </c>
      <c r="D3645" s="7">
        <v>171430</v>
      </c>
      <c r="E3645" s="7">
        <v>101710</v>
      </c>
      <c r="F3645" s="8">
        <f>+(D3645-E3645)*0.8*-1</f>
        <v>-55776</v>
      </c>
      <c r="G3645" s="9">
        <f>+F3645+D3645</f>
        <v>115654</v>
      </c>
      <c r="H3645" s="10">
        <v>4.3200000000000002E-2</v>
      </c>
      <c r="I3645" s="10">
        <v>3.8859999999999999E-2</v>
      </c>
      <c r="J3645" s="8">
        <f>+H3645*E3645</f>
        <v>4393.8720000000003</v>
      </c>
      <c r="K3645" s="8">
        <f>+G3645*I3645</f>
        <v>4494.3144400000001</v>
      </c>
      <c r="L3645" s="11">
        <f>+K3645-J3645</f>
        <v>100.44243999999981</v>
      </c>
    </row>
    <row r="3646" spans="1:12" x14ac:dyDescent="0.25">
      <c r="A3646" s="6">
        <v>404</v>
      </c>
      <c r="B3646" s="6" t="s">
        <v>15</v>
      </c>
      <c r="C3646" s="6" t="str">
        <f>A3646&amp;B3646</f>
        <v>404BIRMINGHAM COND</v>
      </c>
      <c r="D3646" s="7">
        <v>171430</v>
      </c>
      <c r="E3646" s="7">
        <v>101710</v>
      </c>
      <c r="F3646" s="8">
        <f>+(D3646-E3646)*0.8*-1</f>
        <v>-55776</v>
      </c>
      <c r="G3646" s="9">
        <f>+F3646+D3646</f>
        <v>115654</v>
      </c>
      <c r="H3646" s="10">
        <v>4.3200000000000002E-2</v>
      </c>
      <c r="I3646" s="10">
        <v>3.8859999999999999E-2</v>
      </c>
      <c r="J3646" s="8">
        <f>+H3646*E3646</f>
        <v>4393.8720000000003</v>
      </c>
      <c r="K3646" s="8">
        <f>+G3646*I3646</f>
        <v>4494.3144400000001</v>
      </c>
      <c r="L3646" s="11">
        <f>+K3646-J3646</f>
        <v>100.44243999999981</v>
      </c>
    </row>
    <row r="3647" spans="1:12" x14ac:dyDescent="0.25">
      <c r="A3647" s="6">
        <v>404</v>
      </c>
      <c r="B3647" s="6" t="s">
        <v>91</v>
      </c>
      <c r="C3647" s="6" t="str">
        <f>A3647&amp;B3647</f>
        <v>404HAWTHORNE AVE</v>
      </c>
      <c r="D3647" s="7">
        <v>241990</v>
      </c>
      <c r="E3647" s="7">
        <v>177660</v>
      </c>
      <c r="F3647" s="8">
        <f>+(D3647-E3647)*0.8*-1</f>
        <v>-51464</v>
      </c>
      <c r="G3647" s="9">
        <f>+F3647+D3647</f>
        <v>190526</v>
      </c>
      <c r="H3647" s="10">
        <v>4.3200000000000002E-2</v>
      </c>
      <c r="I3647" s="10">
        <v>3.8859999999999999E-2</v>
      </c>
      <c r="J3647" s="8">
        <f>+H3647*E3647</f>
        <v>7674.9120000000003</v>
      </c>
      <c r="K3647" s="8">
        <f>+G3647*I3647</f>
        <v>7403.8403600000001</v>
      </c>
      <c r="L3647" s="11">
        <f>+K3647-J3647</f>
        <v>-271.07164000000012</v>
      </c>
    </row>
    <row r="3648" spans="1:12" x14ac:dyDescent="0.25">
      <c r="A3648" s="6">
        <v>404</v>
      </c>
      <c r="B3648" s="6" t="s">
        <v>213</v>
      </c>
      <c r="C3648" s="6" t="str">
        <f>A3648&amp;B3648</f>
        <v>404ROOSEVELT DR</v>
      </c>
      <c r="D3648" s="7">
        <v>228480</v>
      </c>
      <c r="E3648" s="7">
        <v>164780</v>
      </c>
      <c r="F3648" s="8">
        <f>+(D3648-E3648)*0.8*-1</f>
        <v>-50960</v>
      </c>
      <c r="G3648" s="9">
        <f>+F3648+D3648</f>
        <v>177520</v>
      </c>
      <c r="H3648" s="10">
        <v>4.3200000000000002E-2</v>
      </c>
      <c r="I3648" s="10">
        <v>3.8859999999999999E-2</v>
      </c>
      <c r="J3648" s="8">
        <f>+H3648*E3648</f>
        <v>7118.4960000000001</v>
      </c>
      <c r="K3648" s="8">
        <f>+G3648*I3648</f>
        <v>6898.4272000000001</v>
      </c>
      <c r="L3648" s="11">
        <f>+K3648-J3648</f>
        <v>-220.06880000000001</v>
      </c>
    </row>
    <row r="3649" spans="1:12" x14ac:dyDescent="0.25">
      <c r="A3649" s="6">
        <v>405</v>
      </c>
      <c r="B3649" s="6" t="s">
        <v>15</v>
      </c>
      <c r="C3649" s="6" t="str">
        <f>A3649&amp;B3649</f>
        <v>405BIRMINGHAM COND</v>
      </c>
      <c r="D3649" s="7">
        <v>178220</v>
      </c>
      <c r="E3649" s="7">
        <v>101710</v>
      </c>
      <c r="F3649" s="8">
        <f>+(D3649-E3649)*0.8*-1</f>
        <v>-61208</v>
      </c>
      <c r="G3649" s="9">
        <f>+F3649+D3649</f>
        <v>117012</v>
      </c>
      <c r="H3649" s="10">
        <v>4.3200000000000002E-2</v>
      </c>
      <c r="I3649" s="10">
        <v>3.8859999999999999E-2</v>
      </c>
      <c r="J3649" s="8">
        <f>+H3649*E3649</f>
        <v>4393.8720000000003</v>
      </c>
      <c r="K3649" s="8">
        <f>+G3649*I3649</f>
        <v>4547.0863199999994</v>
      </c>
      <c r="L3649" s="11">
        <f>+K3649-J3649</f>
        <v>153.21431999999913</v>
      </c>
    </row>
    <row r="3650" spans="1:12" x14ac:dyDescent="0.25">
      <c r="A3650" s="6">
        <v>406</v>
      </c>
      <c r="B3650" s="6" t="s">
        <v>15</v>
      </c>
      <c r="C3650" s="6" t="str">
        <f>A3650&amp;B3650</f>
        <v>406BIRMINGHAM COND</v>
      </c>
      <c r="D3650" s="7">
        <v>171430</v>
      </c>
      <c r="E3650" s="7">
        <v>101710</v>
      </c>
      <c r="F3650" s="8">
        <f>+(D3650-E3650)*0.8*-1</f>
        <v>-55776</v>
      </c>
      <c r="G3650" s="9">
        <f>+F3650+D3650</f>
        <v>115654</v>
      </c>
      <c r="H3650" s="10">
        <v>4.3200000000000002E-2</v>
      </c>
      <c r="I3650" s="10">
        <v>3.8859999999999999E-2</v>
      </c>
      <c r="J3650" s="8">
        <f>+H3650*E3650</f>
        <v>4393.8720000000003</v>
      </c>
      <c r="K3650" s="8">
        <f>+G3650*I3650</f>
        <v>4494.3144400000001</v>
      </c>
      <c r="L3650" s="11">
        <f>+K3650-J3650</f>
        <v>100.44243999999981</v>
      </c>
    </row>
    <row r="3651" spans="1:12" x14ac:dyDescent="0.25">
      <c r="A3651" s="6">
        <v>407</v>
      </c>
      <c r="B3651" s="6" t="s">
        <v>15</v>
      </c>
      <c r="C3651" s="6" t="str">
        <f>A3651&amp;B3651</f>
        <v>407BIRMINGHAM COND</v>
      </c>
      <c r="D3651" s="7">
        <v>171430</v>
      </c>
      <c r="E3651" s="7">
        <v>101710</v>
      </c>
      <c r="F3651" s="8">
        <f>+(D3651-E3651)*0.8*-1</f>
        <v>-55776</v>
      </c>
      <c r="G3651" s="9">
        <f>+F3651+D3651</f>
        <v>115654</v>
      </c>
      <c r="H3651" s="10">
        <v>4.3200000000000002E-2</v>
      </c>
      <c r="I3651" s="10">
        <v>3.8859999999999999E-2</v>
      </c>
      <c r="J3651" s="8">
        <f>+H3651*E3651</f>
        <v>4393.8720000000003</v>
      </c>
      <c r="K3651" s="8">
        <f>+G3651*I3651</f>
        <v>4494.3144400000001</v>
      </c>
      <c r="L3651" s="11">
        <f>+K3651-J3651</f>
        <v>100.44243999999981</v>
      </c>
    </row>
    <row r="3652" spans="1:12" x14ac:dyDescent="0.25">
      <c r="A3652" s="6">
        <v>407</v>
      </c>
      <c r="B3652" s="6" t="s">
        <v>213</v>
      </c>
      <c r="C3652" s="6" t="str">
        <f>A3652&amp;B3652</f>
        <v>407ROOSEVELT DR</v>
      </c>
      <c r="D3652" s="7">
        <v>192430</v>
      </c>
      <c r="E3652" s="7">
        <v>130200</v>
      </c>
      <c r="F3652" s="8">
        <f>+(D3652-E3652)*0.8*-1</f>
        <v>-49784</v>
      </c>
      <c r="G3652" s="9">
        <f>+F3652+D3652</f>
        <v>142646</v>
      </c>
      <c r="H3652" s="10">
        <v>4.3200000000000002E-2</v>
      </c>
      <c r="I3652" s="10">
        <v>3.8859999999999999E-2</v>
      </c>
      <c r="J3652" s="8">
        <f>+H3652*E3652</f>
        <v>5624.64</v>
      </c>
      <c r="K3652" s="8">
        <f>+G3652*I3652</f>
        <v>5543.2235599999995</v>
      </c>
      <c r="L3652" s="11">
        <f>+K3652-J3652</f>
        <v>-81.416440000000875</v>
      </c>
    </row>
    <row r="3653" spans="1:12" x14ac:dyDescent="0.25">
      <c r="A3653" s="6">
        <v>408</v>
      </c>
      <c r="B3653" s="6" t="s">
        <v>15</v>
      </c>
      <c r="C3653" s="6" t="str">
        <f>A3653&amp;B3653</f>
        <v>408BIRMINGHAM COND</v>
      </c>
      <c r="D3653" s="7">
        <v>171430</v>
      </c>
      <c r="E3653" s="7">
        <v>101710</v>
      </c>
      <c r="F3653" s="8">
        <f>+(D3653-E3653)*0.8*-1</f>
        <v>-55776</v>
      </c>
      <c r="G3653" s="9">
        <f>+F3653+D3653</f>
        <v>115654</v>
      </c>
      <c r="H3653" s="10">
        <v>4.3200000000000002E-2</v>
      </c>
      <c r="I3653" s="10">
        <v>3.8859999999999999E-2</v>
      </c>
      <c r="J3653" s="8">
        <f>+H3653*E3653</f>
        <v>4393.8720000000003</v>
      </c>
      <c r="K3653" s="8">
        <f>+G3653*I3653</f>
        <v>4494.3144400000001</v>
      </c>
      <c r="L3653" s="11">
        <f>+K3653-J3653</f>
        <v>100.44243999999981</v>
      </c>
    </row>
    <row r="3654" spans="1:12" x14ac:dyDescent="0.25">
      <c r="A3654" s="6">
        <v>408</v>
      </c>
      <c r="B3654" s="6" t="s">
        <v>91</v>
      </c>
      <c r="C3654" s="6" t="str">
        <f>A3654&amp;B3654</f>
        <v>408HAWTHORNE AVE</v>
      </c>
      <c r="D3654" s="7">
        <v>243390</v>
      </c>
      <c r="E3654" s="7">
        <v>168210</v>
      </c>
      <c r="F3654" s="8">
        <f>+(D3654-E3654)*0.8*-1</f>
        <v>-60144</v>
      </c>
      <c r="G3654" s="9">
        <f>+F3654+D3654</f>
        <v>183246</v>
      </c>
      <c r="H3654" s="10">
        <v>4.3200000000000002E-2</v>
      </c>
      <c r="I3654" s="10">
        <v>3.8859999999999999E-2</v>
      </c>
      <c r="J3654" s="8">
        <f>+H3654*E3654</f>
        <v>7266.6720000000005</v>
      </c>
      <c r="K3654" s="8">
        <f>+G3654*I3654</f>
        <v>7120.9395599999998</v>
      </c>
      <c r="L3654" s="11">
        <f>+K3654-J3654</f>
        <v>-145.73244000000068</v>
      </c>
    </row>
    <row r="3655" spans="1:12" x14ac:dyDescent="0.25">
      <c r="A3655" s="6">
        <v>408</v>
      </c>
      <c r="B3655" s="6" t="s">
        <v>190</v>
      </c>
      <c r="C3655" s="6" t="str">
        <f>A3655&amp;B3655</f>
        <v>408NEW HAVEN AVE</v>
      </c>
      <c r="D3655" s="7">
        <v>193550</v>
      </c>
      <c r="E3655" s="7">
        <v>126840</v>
      </c>
      <c r="F3655" s="8">
        <f>+(D3655-E3655)*0.8*-1</f>
        <v>-53368</v>
      </c>
      <c r="G3655" s="9">
        <f>+F3655+D3655</f>
        <v>140182</v>
      </c>
      <c r="H3655" s="10">
        <v>4.3200000000000002E-2</v>
      </c>
      <c r="I3655" s="10">
        <v>3.8859999999999999E-2</v>
      </c>
      <c r="J3655" s="8">
        <f>+H3655*E3655</f>
        <v>5479.4880000000003</v>
      </c>
      <c r="K3655" s="8">
        <f>+G3655*I3655</f>
        <v>5447.4725200000003</v>
      </c>
      <c r="L3655" s="11">
        <f>+K3655-J3655</f>
        <v>-32.015480000000025</v>
      </c>
    </row>
    <row r="3656" spans="1:12" x14ac:dyDescent="0.25">
      <c r="A3656" s="6">
        <v>409</v>
      </c>
      <c r="B3656" s="6" t="s">
        <v>15</v>
      </c>
      <c r="C3656" s="6" t="str">
        <f>A3656&amp;B3656</f>
        <v>409BIRMINGHAM COND</v>
      </c>
      <c r="D3656" s="7">
        <v>162260</v>
      </c>
      <c r="E3656" s="7">
        <v>89460</v>
      </c>
      <c r="F3656" s="8">
        <f>+(D3656-E3656)*0.8*-1</f>
        <v>-58240</v>
      </c>
      <c r="G3656" s="9">
        <f>+F3656+D3656</f>
        <v>104020</v>
      </c>
      <c r="H3656" s="10">
        <v>4.3200000000000002E-2</v>
      </c>
      <c r="I3656" s="10">
        <v>3.8859999999999999E-2</v>
      </c>
      <c r="J3656" s="8">
        <f>+H3656*E3656</f>
        <v>3864.672</v>
      </c>
      <c r="K3656" s="8">
        <f>+G3656*I3656</f>
        <v>4042.2172</v>
      </c>
      <c r="L3656" s="11">
        <f>+K3656-J3656</f>
        <v>177.54520000000002</v>
      </c>
    </row>
    <row r="3657" spans="1:12" x14ac:dyDescent="0.25">
      <c r="A3657" s="6">
        <v>410</v>
      </c>
      <c r="B3657" s="6" t="s">
        <v>15</v>
      </c>
      <c r="C3657" s="6" t="str">
        <f>A3657&amp;B3657</f>
        <v>410BIRMINGHAM COND</v>
      </c>
      <c r="D3657" s="7">
        <v>173110</v>
      </c>
      <c r="E3657" s="7">
        <v>106610</v>
      </c>
      <c r="F3657" s="8">
        <f>+(D3657-E3657)*0.8*-1</f>
        <v>-53200</v>
      </c>
      <c r="G3657" s="9">
        <f>+F3657+D3657</f>
        <v>119910</v>
      </c>
      <c r="H3657" s="10">
        <v>4.3200000000000002E-2</v>
      </c>
      <c r="I3657" s="10">
        <v>3.8859999999999999E-2</v>
      </c>
      <c r="J3657" s="8">
        <f>+H3657*E3657</f>
        <v>4605.5520000000006</v>
      </c>
      <c r="K3657" s="8">
        <f>+G3657*I3657</f>
        <v>4659.7025999999996</v>
      </c>
      <c r="L3657" s="11">
        <f>+K3657-J3657</f>
        <v>54.150599999999031</v>
      </c>
    </row>
    <row r="3658" spans="1:12" x14ac:dyDescent="0.25">
      <c r="A3658" s="6">
        <v>411</v>
      </c>
      <c r="B3658" s="6" t="s">
        <v>213</v>
      </c>
      <c r="C3658" s="6" t="str">
        <f>A3658&amp;B3658</f>
        <v>411ROOSEVELT DR</v>
      </c>
      <c r="D3658" s="7">
        <v>180250</v>
      </c>
      <c r="E3658" s="7">
        <v>116200</v>
      </c>
      <c r="F3658" s="8">
        <f>+(D3658-E3658)*0.8*-1</f>
        <v>-51240</v>
      </c>
      <c r="G3658" s="9">
        <f>+F3658+D3658</f>
        <v>129010</v>
      </c>
      <c r="H3658" s="10">
        <v>4.3200000000000002E-2</v>
      </c>
      <c r="I3658" s="10">
        <v>3.8859999999999999E-2</v>
      </c>
      <c r="J3658" s="8">
        <f>+H3658*E3658</f>
        <v>5019.84</v>
      </c>
      <c r="K3658" s="8">
        <f>+G3658*I3658</f>
        <v>5013.3285999999998</v>
      </c>
      <c r="L3658" s="11">
        <f>+K3658-J3658</f>
        <v>-6.5114000000003216</v>
      </c>
    </row>
    <row r="3659" spans="1:12" x14ac:dyDescent="0.25">
      <c r="A3659" s="6">
        <v>412</v>
      </c>
      <c r="B3659" s="6" t="s">
        <v>190</v>
      </c>
      <c r="C3659" s="6" t="str">
        <f>A3659&amp;B3659</f>
        <v>412NEW HAVEN AVE</v>
      </c>
      <c r="D3659" s="7">
        <v>182630</v>
      </c>
      <c r="E3659" s="7">
        <v>128730</v>
      </c>
      <c r="F3659" s="8">
        <f>+(D3659-E3659)*0.8*-1</f>
        <v>-43120</v>
      </c>
      <c r="G3659" s="9">
        <f>+F3659+D3659</f>
        <v>139510</v>
      </c>
      <c r="H3659" s="10">
        <v>4.3200000000000002E-2</v>
      </c>
      <c r="I3659" s="10">
        <v>3.8859999999999999E-2</v>
      </c>
      <c r="J3659" s="8">
        <f>+H3659*E3659</f>
        <v>5561.1360000000004</v>
      </c>
      <c r="K3659" s="8">
        <f>+G3659*I3659</f>
        <v>5421.3585999999996</v>
      </c>
      <c r="L3659" s="11">
        <f>+K3659-J3659</f>
        <v>-139.77740000000085</v>
      </c>
    </row>
    <row r="3660" spans="1:12" x14ac:dyDescent="0.25">
      <c r="A3660" s="6">
        <v>414</v>
      </c>
      <c r="B3660" s="6" t="s">
        <v>190</v>
      </c>
      <c r="C3660" s="6" t="str">
        <f>A3660&amp;B3660</f>
        <v>414NEW HAVEN AVE</v>
      </c>
      <c r="D3660" s="7">
        <v>190890</v>
      </c>
      <c r="E3660" s="7">
        <v>132790</v>
      </c>
      <c r="F3660" s="8">
        <f>+(D3660-E3660)*0.8*-1</f>
        <v>-46480</v>
      </c>
      <c r="G3660" s="9">
        <f>+F3660+D3660</f>
        <v>144410</v>
      </c>
      <c r="H3660" s="10">
        <v>4.3200000000000002E-2</v>
      </c>
      <c r="I3660" s="10">
        <v>3.8859999999999999E-2</v>
      </c>
      <c r="J3660" s="8">
        <f>+H3660*E3660</f>
        <v>5736.5280000000002</v>
      </c>
      <c r="K3660" s="8">
        <f>+G3660*I3660</f>
        <v>5611.7726000000002</v>
      </c>
      <c r="L3660" s="11">
        <f>+K3660-J3660</f>
        <v>-124.75540000000001</v>
      </c>
    </row>
    <row r="3661" spans="1:12" x14ac:dyDescent="0.25">
      <c r="A3661" s="6">
        <v>415</v>
      </c>
      <c r="B3661" s="6" t="s">
        <v>213</v>
      </c>
      <c r="C3661" s="6" t="str">
        <f>A3661&amp;B3661</f>
        <v>415ROOSEVELT DR</v>
      </c>
      <c r="D3661" s="7">
        <v>180670</v>
      </c>
      <c r="E3661" s="7">
        <v>114800</v>
      </c>
      <c r="F3661" s="8">
        <f>+(D3661-E3661)*0.8*-1</f>
        <v>-52696</v>
      </c>
      <c r="G3661" s="9">
        <f>+F3661+D3661</f>
        <v>127974</v>
      </c>
      <c r="H3661" s="10">
        <v>4.3200000000000002E-2</v>
      </c>
      <c r="I3661" s="10">
        <v>3.8859999999999999E-2</v>
      </c>
      <c r="J3661" s="8">
        <f>+H3661*E3661</f>
        <v>4959.3600000000006</v>
      </c>
      <c r="K3661" s="8">
        <f>+G3661*I3661</f>
        <v>4973.0696399999997</v>
      </c>
      <c r="L3661" s="11">
        <f>+K3661-J3661</f>
        <v>13.709639999999126</v>
      </c>
    </row>
    <row r="3662" spans="1:12" x14ac:dyDescent="0.25">
      <c r="A3662" s="6">
        <v>417</v>
      </c>
      <c r="B3662" s="6" t="s">
        <v>213</v>
      </c>
      <c r="C3662" s="6" t="str">
        <f>A3662&amp;B3662</f>
        <v>417ROOSEVELT DR</v>
      </c>
      <c r="D3662" s="7">
        <v>206710</v>
      </c>
      <c r="E3662" s="7">
        <v>136360</v>
      </c>
      <c r="F3662" s="8">
        <f>+(D3662-E3662)*0.8*-1</f>
        <v>-56280</v>
      </c>
      <c r="G3662" s="9">
        <f>+F3662+D3662</f>
        <v>150430</v>
      </c>
      <c r="H3662" s="10">
        <v>4.3200000000000002E-2</v>
      </c>
      <c r="I3662" s="10">
        <v>3.8859999999999999E-2</v>
      </c>
      <c r="J3662" s="8">
        <f>+H3662*E3662</f>
        <v>5890.7520000000004</v>
      </c>
      <c r="K3662" s="8">
        <f>+G3662*I3662</f>
        <v>5845.7097999999996</v>
      </c>
      <c r="L3662" s="11">
        <f>+K3662-J3662</f>
        <v>-45.042200000000776</v>
      </c>
    </row>
    <row r="3663" spans="1:12" x14ac:dyDescent="0.25">
      <c r="A3663" s="6">
        <v>418</v>
      </c>
      <c r="B3663" s="6" t="s">
        <v>190</v>
      </c>
      <c r="C3663" s="6" t="str">
        <f>A3663&amp;B3663</f>
        <v>418NEW HAVEN AVE</v>
      </c>
      <c r="D3663" s="7">
        <v>307860</v>
      </c>
      <c r="E3663" s="7">
        <v>150570</v>
      </c>
      <c r="F3663" s="8">
        <f>+(D3663-E3663)*0.8*-1</f>
        <v>-125832</v>
      </c>
      <c r="G3663" s="9">
        <f>+F3663+D3663</f>
        <v>182028</v>
      </c>
      <c r="H3663" s="10">
        <v>4.3200000000000002E-2</v>
      </c>
      <c r="I3663" s="10">
        <v>3.8859999999999999E-2</v>
      </c>
      <c r="J3663" s="8">
        <f>+H3663*E3663</f>
        <v>6504.6240000000007</v>
      </c>
      <c r="K3663" s="8">
        <f>+G3663*I3663</f>
        <v>7073.60808</v>
      </c>
      <c r="L3663" s="11">
        <f>+K3663-J3663</f>
        <v>568.98407999999927</v>
      </c>
    </row>
    <row r="3664" spans="1:12" x14ac:dyDescent="0.25">
      <c r="A3664" s="6">
        <v>420</v>
      </c>
      <c r="B3664" s="6" t="s">
        <v>190</v>
      </c>
      <c r="C3664" s="6" t="str">
        <f>A3664&amp;B3664</f>
        <v>420NEW HAVEN AVE</v>
      </c>
      <c r="D3664" s="7">
        <v>307160</v>
      </c>
      <c r="E3664" s="7">
        <v>149380</v>
      </c>
      <c r="F3664" s="8">
        <f>+(D3664-E3664)*0.8*-1</f>
        <v>-126224</v>
      </c>
      <c r="G3664" s="9">
        <f>+F3664+D3664</f>
        <v>180936</v>
      </c>
      <c r="H3664" s="10">
        <v>4.3200000000000002E-2</v>
      </c>
      <c r="I3664" s="10">
        <v>3.8859999999999999E-2</v>
      </c>
      <c r="J3664" s="8">
        <f>+H3664*E3664</f>
        <v>6453.2160000000003</v>
      </c>
      <c r="K3664" s="8">
        <f>+G3664*I3664</f>
        <v>7031.1729599999999</v>
      </c>
      <c r="L3664" s="11">
        <f>+K3664-J3664</f>
        <v>577.95695999999953</v>
      </c>
    </row>
    <row r="3665" spans="1:12" x14ac:dyDescent="0.25">
      <c r="A3665" s="6">
        <v>420</v>
      </c>
      <c r="B3665" s="6" t="s">
        <v>213</v>
      </c>
      <c r="C3665" s="6" t="str">
        <f>A3665&amp;B3665</f>
        <v>420ROOSEVELT DR</v>
      </c>
      <c r="D3665" s="7">
        <v>350070</v>
      </c>
      <c r="E3665" s="7">
        <v>216020</v>
      </c>
      <c r="F3665" s="8">
        <f>+(D3665-E3665)*0.8*-1</f>
        <v>-107240</v>
      </c>
      <c r="G3665" s="9">
        <f>+F3665+D3665</f>
        <v>242830</v>
      </c>
      <c r="H3665" s="10">
        <v>4.3200000000000002E-2</v>
      </c>
      <c r="I3665" s="10">
        <v>3.8859999999999999E-2</v>
      </c>
      <c r="J3665" s="8">
        <f>+H3665*E3665</f>
        <v>9332.0640000000003</v>
      </c>
      <c r="K3665" s="8">
        <f>+G3665*I3665</f>
        <v>9436.3737999999994</v>
      </c>
      <c r="L3665" s="11">
        <f>+K3665-J3665</f>
        <v>104.30979999999909</v>
      </c>
    </row>
    <row r="3666" spans="1:12" x14ac:dyDescent="0.25">
      <c r="A3666" s="6">
        <v>422</v>
      </c>
      <c r="B3666" s="6" t="s">
        <v>190</v>
      </c>
      <c r="C3666" s="6" t="str">
        <f>A3666&amp;B3666</f>
        <v>422NEW HAVEN AVE</v>
      </c>
      <c r="D3666" s="7">
        <v>342090</v>
      </c>
      <c r="E3666" s="7">
        <v>164920</v>
      </c>
      <c r="F3666" s="8">
        <f>+(D3666-E3666)*0.8*-1</f>
        <v>-141736</v>
      </c>
      <c r="G3666" s="9">
        <f>+F3666+D3666</f>
        <v>200354</v>
      </c>
      <c r="H3666" s="10">
        <v>4.3200000000000002E-2</v>
      </c>
      <c r="I3666" s="10">
        <v>3.8859999999999999E-2</v>
      </c>
      <c r="J3666" s="8">
        <f>+H3666*E3666</f>
        <v>7124.5440000000008</v>
      </c>
      <c r="K3666" s="8">
        <f>+G3666*I3666</f>
        <v>7785.7564400000001</v>
      </c>
      <c r="L3666" s="11">
        <f>+K3666-J3666</f>
        <v>661.21243999999933</v>
      </c>
    </row>
    <row r="3667" spans="1:12" x14ac:dyDescent="0.25">
      <c r="A3667" s="6">
        <v>426</v>
      </c>
      <c r="B3667" s="6" t="s">
        <v>45</v>
      </c>
      <c r="C3667" s="6" t="str">
        <f>A3667&amp;B3667</f>
        <v>426DAISY HILL COND</v>
      </c>
      <c r="D3667" s="7">
        <v>215880</v>
      </c>
      <c r="E3667" s="7">
        <v>144060</v>
      </c>
      <c r="F3667" s="8">
        <f>+(D3667-E3667)*0.8*-1</f>
        <v>-57456</v>
      </c>
      <c r="G3667" s="9">
        <f>+F3667+D3667</f>
        <v>158424</v>
      </c>
      <c r="H3667" s="10">
        <v>4.3200000000000002E-2</v>
      </c>
      <c r="I3667" s="10">
        <v>3.8859999999999999E-2</v>
      </c>
      <c r="J3667" s="8">
        <f>+H3667*E3667</f>
        <v>6223.3920000000007</v>
      </c>
      <c r="K3667" s="8">
        <f>+G3667*I3667</f>
        <v>6156.35664</v>
      </c>
      <c r="L3667" s="11">
        <f>+K3667-J3667</f>
        <v>-67.035360000000765</v>
      </c>
    </row>
    <row r="3668" spans="1:12" x14ac:dyDescent="0.25">
      <c r="A3668" s="6">
        <v>427</v>
      </c>
      <c r="B3668" s="6" t="s">
        <v>45</v>
      </c>
      <c r="C3668" s="6" t="str">
        <f>A3668&amp;B3668</f>
        <v>427DAISY HILL COND</v>
      </c>
      <c r="D3668" s="7">
        <v>192920</v>
      </c>
      <c r="E3668" s="7">
        <v>135380</v>
      </c>
      <c r="F3668" s="8">
        <f>+(D3668-E3668)*0.8*-1</f>
        <v>-46032</v>
      </c>
      <c r="G3668" s="9">
        <f>+F3668+D3668</f>
        <v>146888</v>
      </c>
      <c r="H3668" s="10">
        <v>4.3200000000000002E-2</v>
      </c>
      <c r="I3668" s="10">
        <v>3.8859999999999999E-2</v>
      </c>
      <c r="J3668" s="8">
        <f>+H3668*E3668</f>
        <v>5848.4160000000002</v>
      </c>
      <c r="K3668" s="8">
        <f>+G3668*I3668</f>
        <v>5708.0676800000001</v>
      </c>
      <c r="L3668" s="11">
        <f>+K3668-J3668</f>
        <v>-140.34832000000006</v>
      </c>
    </row>
    <row r="3669" spans="1:12" x14ac:dyDescent="0.25">
      <c r="A3669" s="6">
        <v>428</v>
      </c>
      <c r="B3669" s="6" t="s">
        <v>45</v>
      </c>
      <c r="C3669" s="6" t="str">
        <f>A3669&amp;B3669</f>
        <v>428DAISY HILL COND</v>
      </c>
      <c r="D3669" s="7">
        <v>181650</v>
      </c>
      <c r="E3669" s="7">
        <v>109830</v>
      </c>
      <c r="F3669" s="8">
        <f>+(D3669-E3669)*0.8*-1</f>
        <v>-57456</v>
      </c>
      <c r="G3669" s="9">
        <f>+F3669+D3669</f>
        <v>124194</v>
      </c>
      <c r="H3669" s="10">
        <v>4.3200000000000002E-2</v>
      </c>
      <c r="I3669" s="10">
        <v>3.8859999999999999E-2</v>
      </c>
      <c r="J3669" s="8">
        <f>+H3669*E3669</f>
        <v>4744.6559999999999</v>
      </c>
      <c r="K3669" s="8">
        <f>+G3669*I3669</f>
        <v>4826.1788399999996</v>
      </c>
      <c r="L3669" s="11">
        <f>+K3669-J3669</f>
        <v>81.522839999999633</v>
      </c>
    </row>
    <row r="3670" spans="1:12" x14ac:dyDescent="0.25">
      <c r="A3670" s="6">
        <v>429</v>
      </c>
      <c r="B3670" s="6" t="s">
        <v>45</v>
      </c>
      <c r="C3670" s="6" t="str">
        <f>A3670&amp;B3670</f>
        <v>429DAISY HILL COND</v>
      </c>
      <c r="D3670" s="7">
        <v>209300</v>
      </c>
      <c r="E3670" s="7">
        <v>120750</v>
      </c>
      <c r="F3670" s="8">
        <f>+(D3670-E3670)*0.8*-1</f>
        <v>-70840</v>
      </c>
      <c r="G3670" s="9">
        <f>+F3670+D3670</f>
        <v>138460</v>
      </c>
      <c r="H3670" s="10">
        <v>4.3200000000000002E-2</v>
      </c>
      <c r="I3670" s="10">
        <v>3.8859999999999999E-2</v>
      </c>
      <c r="J3670" s="8">
        <f>+H3670*E3670</f>
        <v>5216.4000000000005</v>
      </c>
      <c r="K3670" s="8">
        <f>+G3670*I3670</f>
        <v>5380.5555999999997</v>
      </c>
      <c r="L3670" s="11">
        <f>+K3670-J3670</f>
        <v>164.15559999999914</v>
      </c>
    </row>
    <row r="3671" spans="1:12" x14ac:dyDescent="0.25">
      <c r="A3671" s="6">
        <v>430</v>
      </c>
      <c r="B3671" s="6" t="s">
        <v>45</v>
      </c>
      <c r="C3671" s="6" t="str">
        <f>A3671&amp;B3671</f>
        <v>430DAISY HILL COND</v>
      </c>
      <c r="D3671" s="7">
        <v>185080</v>
      </c>
      <c r="E3671" s="7">
        <v>115080</v>
      </c>
      <c r="F3671" s="8">
        <f>+(D3671-E3671)*0.8*-1</f>
        <v>-56000</v>
      </c>
      <c r="G3671" s="9">
        <f>+F3671+D3671</f>
        <v>129080</v>
      </c>
      <c r="H3671" s="10">
        <v>4.3200000000000002E-2</v>
      </c>
      <c r="I3671" s="10">
        <v>3.8859999999999999E-2</v>
      </c>
      <c r="J3671" s="8">
        <f>+H3671*E3671</f>
        <v>4971.4560000000001</v>
      </c>
      <c r="K3671" s="8">
        <f>+G3671*I3671</f>
        <v>5016.0487999999996</v>
      </c>
      <c r="L3671" s="11">
        <f>+K3671-J3671</f>
        <v>44.592799999999443</v>
      </c>
    </row>
    <row r="3672" spans="1:12" x14ac:dyDescent="0.25">
      <c r="A3672" s="6">
        <v>430</v>
      </c>
      <c r="B3672" s="6" t="s">
        <v>213</v>
      </c>
      <c r="C3672" s="6" t="str">
        <f>A3672&amp;B3672</f>
        <v>430ROOSEVELT DR</v>
      </c>
      <c r="D3672" s="7">
        <v>174230</v>
      </c>
      <c r="E3672" s="7">
        <v>109340</v>
      </c>
      <c r="F3672" s="8">
        <f>+(D3672-E3672)*0.8*-1</f>
        <v>-51912</v>
      </c>
      <c r="G3672" s="9">
        <f>+F3672+D3672</f>
        <v>122318</v>
      </c>
      <c r="H3672" s="10">
        <v>4.3200000000000002E-2</v>
      </c>
      <c r="I3672" s="10">
        <v>3.8859999999999999E-2</v>
      </c>
      <c r="J3672" s="8">
        <f>+H3672*E3672</f>
        <v>4723.4880000000003</v>
      </c>
      <c r="K3672" s="8">
        <f>+G3672*I3672</f>
        <v>4753.2774799999997</v>
      </c>
      <c r="L3672" s="11">
        <f>+K3672-J3672</f>
        <v>29.789479999999458</v>
      </c>
    </row>
    <row r="3673" spans="1:12" x14ac:dyDescent="0.25">
      <c r="A3673" s="6">
        <v>431</v>
      </c>
      <c r="B3673" s="6" t="s">
        <v>45</v>
      </c>
      <c r="C3673" s="6" t="str">
        <f>A3673&amp;B3673</f>
        <v>431DAISY HILL COND</v>
      </c>
      <c r="D3673" s="7">
        <v>209020</v>
      </c>
      <c r="E3673" s="7">
        <v>120540</v>
      </c>
      <c r="F3673" s="8">
        <f>+(D3673-E3673)*0.8*-1</f>
        <v>-70784</v>
      </c>
      <c r="G3673" s="9">
        <f>+F3673+D3673</f>
        <v>138236</v>
      </c>
      <c r="H3673" s="10">
        <v>4.3200000000000002E-2</v>
      </c>
      <c r="I3673" s="10">
        <v>3.8859999999999999E-2</v>
      </c>
      <c r="J3673" s="8">
        <f>+H3673*E3673</f>
        <v>5207.3280000000004</v>
      </c>
      <c r="K3673" s="8">
        <f>+G3673*I3673</f>
        <v>5371.8509599999998</v>
      </c>
      <c r="L3673" s="11">
        <f>+K3673-J3673</f>
        <v>164.52295999999933</v>
      </c>
    </row>
    <row r="3674" spans="1:12" x14ac:dyDescent="0.25">
      <c r="A3674" s="6">
        <v>432</v>
      </c>
      <c r="B3674" s="6" t="s">
        <v>45</v>
      </c>
      <c r="C3674" s="6" t="str">
        <f>A3674&amp;B3674</f>
        <v>432DAISY HILL COND</v>
      </c>
      <c r="D3674" s="7">
        <v>217560</v>
      </c>
      <c r="E3674" s="7">
        <v>120750</v>
      </c>
      <c r="F3674" s="8">
        <f>+(D3674-E3674)*0.8*-1</f>
        <v>-77448</v>
      </c>
      <c r="G3674" s="9">
        <f>+F3674+D3674</f>
        <v>140112</v>
      </c>
      <c r="H3674" s="10">
        <v>4.3200000000000002E-2</v>
      </c>
      <c r="I3674" s="10">
        <v>3.8859999999999999E-2</v>
      </c>
      <c r="J3674" s="8">
        <f>+H3674*E3674</f>
        <v>5216.4000000000005</v>
      </c>
      <c r="K3674" s="8">
        <f>+G3674*I3674</f>
        <v>5444.7523199999996</v>
      </c>
      <c r="L3674" s="11">
        <f>+K3674-J3674</f>
        <v>228.35231999999905</v>
      </c>
    </row>
    <row r="3675" spans="1:12" x14ac:dyDescent="0.25">
      <c r="A3675" s="6">
        <v>433</v>
      </c>
      <c r="B3675" s="6" t="s">
        <v>45</v>
      </c>
      <c r="C3675" s="6" t="str">
        <f>A3675&amp;B3675</f>
        <v>433DAISY HILL COND</v>
      </c>
      <c r="D3675" s="7">
        <v>184800</v>
      </c>
      <c r="E3675" s="7">
        <v>114870</v>
      </c>
      <c r="F3675" s="8">
        <f>+(D3675-E3675)*0.8*-1</f>
        <v>-55944</v>
      </c>
      <c r="G3675" s="9">
        <f>+F3675+D3675</f>
        <v>128856</v>
      </c>
      <c r="H3675" s="10">
        <v>4.3200000000000002E-2</v>
      </c>
      <c r="I3675" s="10">
        <v>3.8859999999999999E-2</v>
      </c>
      <c r="J3675" s="8">
        <f>+H3675*E3675</f>
        <v>4962.384</v>
      </c>
      <c r="K3675" s="8">
        <f>+G3675*I3675</f>
        <v>5007.3441599999996</v>
      </c>
      <c r="L3675" s="11">
        <f>+K3675-J3675</f>
        <v>44.960159999999632</v>
      </c>
    </row>
    <row r="3676" spans="1:12" x14ac:dyDescent="0.25">
      <c r="A3676" s="6">
        <v>434</v>
      </c>
      <c r="B3676" s="6" t="s">
        <v>45</v>
      </c>
      <c r="C3676" s="6" t="str">
        <f>A3676&amp;B3676</f>
        <v>434DAISY HILL COND</v>
      </c>
      <c r="D3676" s="7">
        <v>209300</v>
      </c>
      <c r="E3676" s="7">
        <v>120750</v>
      </c>
      <c r="F3676" s="8">
        <f>+(D3676-E3676)*0.8*-1</f>
        <v>-70840</v>
      </c>
      <c r="G3676" s="9">
        <f>+F3676+D3676</f>
        <v>138460</v>
      </c>
      <c r="H3676" s="10">
        <v>4.3200000000000002E-2</v>
      </c>
      <c r="I3676" s="10">
        <v>3.8859999999999999E-2</v>
      </c>
      <c r="J3676" s="8">
        <f>+H3676*E3676</f>
        <v>5216.4000000000005</v>
      </c>
      <c r="K3676" s="8">
        <f>+G3676*I3676</f>
        <v>5380.5555999999997</v>
      </c>
      <c r="L3676" s="11">
        <f>+K3676-J3676</f>
        <v>164.15559999999914</v>
      </c>
    </row>
    <row r="3677" spans="1:12" x14ac:dyDescent="0.25">
      <c r="A3677" s="6">
        <v>434</v>
      </c>
      <c r="B3677" s="6" t="s">
        <v>190</v>
      </c>
      <c r="C3677" s="6" t="str">
        <f>A3677&amp;B3677</f>
        <v>434NEW HAVEN AVE</v>
      </c>
      <c r="D3677" s="7">
        <v>264040</v>
      </c>
      <c r="E3677" s="7">
        <v>178990</v>
      </c>
      <c r="F3677" s="8">
        <f>+(D3677-E3677)*0.8*-1</f>
        <v>-68040</v>
      </c>
      <c r="G3677" s="9">
        <f>+F3677+D3677</f>
        <v>196000</v>
      </c>
      <c r="H3677" s="10">
        <v>4.3200000000000002E-2</v>
      </c>
      <c r="I3677" s="10">
        <v>3.8859999999999999E-2</v>
      </c>
      <c r="J3677" s="8">
        <f>+H3677*E3677</f>
        <v>7732.3680000000004</v>
      </c>
      <c r="K3677" s="8">
        <f>+G3677*I3677</f>
        <v>7616.5599999999995</v>
      </c>
      <c r="L3677" s="11">
        <f>+K3677-J3677</f>
        <v>-115.8080000000009</v>
      </c>
    </row>
    <row r="3678" spans="1:12" x14ac:dyDescent="0.25">
      <c r="A3678" s="6">
        <v>435</v>
      </c>
      <c r="B3678" s="6" t="s">
        <v>45</v>
      </c>
      <c r="C3678" s="6" t="str">
        <f>A3678&amp;B3678</f>
        <v>435DAISY HILL COND</v>
      </c>
      <c r="D3678" s="7">
        <v>209020</v>
      </c>
      <c r="E3678" s="7">
        <v>120540</v>
      </c>
      <c r="F3678" s="8">
        <f>+(D3678-E3678)*0.8*-1</f>
        <v>-70784</v>
      </c>
      <c r="G3678" s="9">
        <f>+F3678+D3678</f>
        <v>138236</v>
      </c>
      <c r="H3678" s="10">
        <v>4.3200000000000002E-2</v>
      </c>
      <c r="I3678" s="10">
        <v>3.8859999999999999E-2</v>
      </c>
      <c r="J3678" s="8">
        <f>+H3678*E3678</f>
        <v>5207.3280000000004</v>
      </c>
      <c r="K3678" s="8">
        <f>+G3678*I3678</f>
        <v>5371.8509599999998</v>
      </c>
      <c r="L3678" s="11">
        <f>+K3678-J3678</f>
        <v>164.52295999999933</v>
      </c>
    </row>
    <row r="3679" spans="1:12" x14ac:dyDescent="0.25">
      <c r="A3679" s="6">
        <v>436</v>
      </c>
      <c r="B3679" s="6" t="s">
        <v>45</v>
      </c>
      <c r="C3679" s="6" t="str">
        <f>A3679&amp;B3679</f>
        <v>436DAISY HILL COND</v>
      </c>
      <c r="D3679" s="7">
        <v>209300</v>
      </c>
      <c r="E3679" s="7">
        <v>120750</v>
      </c>
      <c r="F3679" s="8">
        <f>+(D3679-E3679)*0.8*-1</f>
        <v>-70840</v>
      </c>
      <c r="G3679" s="9">
        <f>+F3679+D3679</f>
        <v>138460</v>
      </c>
      <c r="H3679" s="10">
        <v>4.3200000000000002E-2</v>
      </c>
      <c r="I3679" s="10">
        <v>3.8859999999999999E-2</v>
      </c>
      <c r="J3679" s="8">
        <f>+H3679*E3679</f>
        <v>5216.4000000000005</v>
      </c>
      <c r="K3679" s="8">
        <f>+G3679*I3679</f>
        <v>5380.5555999999997</v>
      </c>
      <c r="L3679" s="11">
        <f>+K3679-J3679</f>
        <v>164.15559999999914</v>
      </c>
    </row>
    <row r="3680" spans="1:12" x14ac:dyDescent="0.25">
      <c r="A3680" s="6">
        <v>436</v>
      </c>
      <c r="B3680" s="6" t="s">
        <v>190</v>
      </c>
      <c r="C3680" s="6" t="str">
        <f>A3680&amp;B3680</f>
        <v>436NEW HAVEN AVE</v>
      </c>
      <c r="D3680" s="7">
        <v>176960</v>
      </c>
      <c r="E3680" s="7">
        <v>129850</v>
      </c>
      <c r="F3680" s="8">
        <f>+(D3680-E3680)*0.8*-1</f>
        <v>-37688</v>
      </c>
      <c r="G3680" s="9">
        <f>+F3680+D3680</f>
        <v>139272</v>
      </c>
      <c r="H3680" s="10">
        <v>4.3200000000000002E-2</v>
      </c>
      <c r="I3680" s="10">
        <v>3.8859999999999999E-2</v>
      </c>
      <c r="J3680" s="8">
        <f>+H3680*E3680</f>
        <v>5609.52</v>
      </c>
      <c r="K3680" s="8">
        <f>+G3680*I3680</f>
        <v>5412.1099199999999</v>
      </c>
      <c r="L3680" s="11">
        <f>+K3680-J3680</f>
        <v>-197.41008000000056</v>
      </c>
    </row>
    <row r="3681" spans="1:12" ht="15.75" thickBot="1" x14ac:dyDescent="0.3">
      <c r="A3681" s="6">
        <v>437</v>
      </c>
      <c r="B3681" s="6" t="s">
        <v>45</v>
      </c>
      <c r="C3681" s="6" t="str">
        <f>A3681&amp;B3681</f>
        <v>437DAISY HILL COND</v>
      </c>
      <c r="D3681" s="7">
        <v>209440</v>
      </c>
      <c r="E3681" s="7">
        <v>117950</v>
      </c>
      <c r="F3681" s="8">
        <f>+(D3681-E3681)*0.8*-1</f>
        <v>-73192</v>
      </c>
      <c r="G3681" s="9">
        <f>+F3681+D3681</f>
        <v>136248</v>
      </c>
      <c r="H3681" s="10">
        <v>4.3200000000000002E-2</v>
      </c>
      <c r="I3681" s="10">
        <v>3.8859999999999999E-2</v>
      </c>
      <c r="J3681" s="8">
        <f>+H3681*E3681</f>
        <v>5095.4400000000005</v>
      </c>
      <c r="K3681" s="8">
        <f>+G3681*I3681</f>
        <v>5294.59728</v>
      </c>
      <c r="L3681" s="11">
        <f>+K3681-J3681</f>
        <v>199.15727999999945</v>
      </c>
    </row>
    <row r="3682" spans="1:12" x14ac:dyDescent="0.25">
      <c r="A3682" s="14">
        <v>438</v>
      </c>
      <c r="B3682" s="14" t="s">
        <v>45</v>
      </c>
      <c r="C3682" s="6" t="str">
        <f>A3682&amp;B3682</f>
        <v>438DAISY HILL COND</v>
      </c>
      <c r="D3682" s="15">
        <v>185080</v>
      </c>
      <c r="E3682" s="15">
        <v>115080</v>
      </c>
      <c r="F3682" s="8">
        <f>+(D3682-E3682)*0.8*-1</f>
        <v>-56000</v>
      </c>
      <c r="G3682" s="9">
        <f>+F3682+D3682</f>
        <v>129080</v>
      </c>
      <c r="H3682" s="10">
        <v>4.3200000000000002E-2</v>
      </c>
      <c r="I3682" s="10">
        <v>3.8859999999999999E-2</v>
      </c>
      <c r="J3682" s="8">
        <f>+H3682*E3682</f>
        <v>4971.4560000000001</v>
      </c>
      <c r="K3682" s="8">
        <f>+G3682*I3682</f>
        <v>5016.0487999999996</v>
      </c>
      <c r="L3682" s="11">
        <f>+K3682-J3682</f>
        <v>44.592799999999443</v>
      </c>
    </row>
    <row r="3683" spans="1:12" ht="15.75" thickBot="1" x14ac:dyDescent="0.3">
      <c r="A3683" s="16">
        <v>439</v>
      </c>
      <c r="B3683" s="16" t="s">
        <v>45</v>
      </c>
      <c r="C3683" s="6" t="str">
        <f>A3683&amp;B3683</f>
        <v>439DAISY HILL COND</v>
      </c>
      <c r="D3683" s="17">
        <v>184800</v>
      </c>
      <c r="E3683" s="17">
        <v>114870</v>
      </c>
      <c r="F3683" s="8">
        <f>+(D3683-E3683)*0.8*-1</f>
        <v>-55944</v>
      </c>
      <c r="G3683" s="9">
        <f>+F3683+D3683</f>
        <v>128856</v>
      </c>
      <c r="H3683" s="10">
        <v>4.3200000000000002E-2</v>
      </c>
      <c r="I3683" s="10">
        <v>3.8859999999999999E-2</v>
      </c>
      <c r="J3683" s="8">
        <f>+H3683*E3683</f>
        <v>4962.384</v>
      </c>
      <c r="K3683" s="8">
        <f>+G3683*I3683</f>
        <v>5007.3441599999996</v>
      </c>
      <c r="L3683" s="11">
        <f>+K3683-J3683</f>
        <v>44.960159999999632</v>
      </c>
    </row>
    <row r="3684" spans="1:12" x14ac:dyDescent="0.25">
      <c r="A3684" s="6">
        <v>440</v>
      </c>
      <c r="B3684" s="6" t="s">
        <v>45</v>
      </c>
      <c r="C3684" s="6" t="str">
        <f>A3684&amp;B3684</f>
        <v>440DAISY HILL COND</v>
      </c>
      <c r="D3684" s="7">
        <v>192150</v>
      </c>
      <c r="E3684" s="7">
        <v>134750</v>
      </c>
      <c r="F3684" s="8">
        <f>+(D3684-E3684)*0.8*-1</f>
        <v>-45920</v>
      </c>
      <c r="G3684" s="9">
        <f>+F3684+D3684</f>
        <v>146230</v>
      </c>
      <c r="H3684" s="10">
        <v>4.3200000000000002E-2</v>
      </c>
      <c r="I3684" s="10">
        <v>3.8859999999999999E-2</v>
      </c>
      <c r="J3684" s="8">
        <f>+H3684*E3684</f>
        <v>5821.2000000000007</v>
      </c>
      <c r="K3684" s="8">
        <f>+G3684*I3684</f>
        <v>5682.4978000000001</v>
      </c>
      <c r="L3684" s="11">
        <f>+K3684-J3684</f>
        <v>-138.70220000000063</v>
      </c>
    </row>
    <row r="3685" spans="1:12" x14ac:dyDescent="0.25">
      <c r="A3685" s="6">
        <v>440</v>
      </c>
      <c r="B3685" s="6" t="s">
        <v>190</v>
      </c>
      <c r="C3685" s="6" t="str">
        <f>A3685&amp;B3685</f>
        <v>440NEW HAVEN AVE</v>
      </c>
      <c r="D3685" s="7">
        <v>237020</v>
      </c>
      <c r="E3685" s="7">
        <v>172410</v>
      </c>
      <c r="F3685" s="8">
        <f>+(D3685-E3685)*0.8*-1</f>
        <v>-51688</v>
      </c>
      <c r="G3685" s="9">
        <f>+F3685+D3685</f>
        <v>185332</v>
      </c>
      <c r="H3685" s="10">
        <v>4.3200000000000002E-2</v>
      </c>
      <c r="I3685" s="10">
        <v>3.8859999999999999E-2</v>
      </c>
      <c r="J3685" s="8">
        <f>+H3685*E3685</f>
        <v>7448.1120000000001</v>
      </c>
      <c r="K3685" s="8">
        <f>+G3685*I3685</f>
        <v>7202.0015199999998</v>
      </c>
      <c r="L3685" s="11">
        <f>+K3685-J3685</f>
        <v>-246.11048000000028</v>
      </c>
    </row>
    <row r="3686" spans="1:12" x14ac:dyDescent="0.25">
      <c r="A3686" s="6">
        <v>442</v>
      </c>
      <c r="B3686" s="6" t="s">
        <v>190</v>
      </c>
      <c r="C3686" s="6" t="str">
        <f>A3686&amp;B3686</f>
        <v>442NEW HAVEN AVE</v>
      </c>
      <c r="D3686" s="7">
        <v>216580</v>
      </c>
      <c r="E3686" s="7">
        <v>114170</v>
      </c>
      <c r="F3686" s="8">
        <f>+(D3686-E3686)*0.8*-1</f>
        <v>-81928</v>
      </c>
      <c r="G3686" s="9">
        <f>+F3686+D3686</f>
        <v>134652</v>
      </c>
      <c r="H3686" s="10">
        <v>4.3200000000000002E-2</v>
      </c>
      <c r="I3686" s="10">
        <v>3.8859999999999999E-2</v>
      </c>
      <c r="J3686" s="8">
        <f>+H3686*E3686</f>
        <v>4932.1440000000002</v>
      </c>
      <c r="K3686" s="8">
        <f>+G3686*I3686</f>
        <v>5232.57672</v>
      </c>
      <c r="L3686" s="11">
        <f>+K3686-J3686</f>
        <v>300.43271999999979</v>
      </c>
    </row>
    <row r="3687" spans="1:12" x14ac:dyDescent="0.25">
      <c r="A3687" s="6">
        <v>444</v>
      </c>
      <c r="B3687" s="6" t="s">
        <v>190</v>
      </c>
      <c r="C3687" s="6" t="str">
        <f>A3687&amp;B3687</f>
        <v>444NEW HAVEN AVE</v>
      </c>
      <c r="D3687" s="7">
        <v>309820</v>
      </c>
      <c r="E3687" s="7">
        <v>179480</v>
      </c>
      <c r="F3687" s="8">
        <f>+(D3687-E3687)*0.8*-1</f>
        <v>-104272</v>
      </c>
      <c r="G3687" s="9">
        <f>+F3687+D3687</f>
        <v>205548</v>
      </c>
      <c r="H3687" s="10">
        <v>4.3200000000000002E-2</v>
      </c>
      <c r="I3687" s="10">
        <v>3.8859999999999999E-2</v>
      </c>
      <c r="J3687" s="8">
        <f>+H3687*E3687</f>
        <v>7753.5360000000001</v>
      </c>
      <c r="K3687" s="8">
        <f>+G3687*I3687</f>
        <v>7987.5952799999995</v>
      </c>
      <c r="L3687" s="11">
        <f>+K3687-J3687</f>
        <v>234.05927999999949</v>
      </c>
    </row>
    <row r="3688" spans="1:12" x14ac:dyDescent="0.25">
      <c r="A3688" s="6">
        <v>446</v>
      </c>
      <c r="B3688" s="6" t="s">
        <v>190</v>
      </c>
      <c r="C3688" s="6" t="str">
        <f>A3688&amp;B3688</f>
        <v>446NEW HAVEN AVE</v>
      </c>
      <c r="D3688" s="7">
        <v>316540</v>
      </c>
      <c r="E3688" s="7">
        <v>183190</v>
      </c>
      <c r="F3688" s="8">
        <f>+(D3688-E3688)*0.8*-1</f>
        <v>-106680</v>
      </c>
      <c r="G3688" s="9">
        <f>+F3688+D3688</f>
        <v>209860</v>
      </c>
      <c r="H3688" s="10">
        <v>4.3200000000000002E-2</v>
      </c>
      <c r="I3688" s="10">
        <v>3.8859999999999999E-2</v>
      </c>
      <c r="J3688" s="8">
        <f>+H3688*E3688</f>
        <v>7913.808</v>
      </c>
      <c r="K3688" s="8">
        <f>+G3688*I3688</f>
        <v>8155.1596</v>
      </c>
      <c r="L3688" s="11">
        <f>+K3688-J3688</f>
        <v>241.35159999999996</v>
      </c>
    </row>
    <row r="3689" spans="1:12" x14ac:dyDescent="0.25">
      <c r="A3689" s="6">
        <v>448</v>
      </c>
      <c r="B3689" s="6" t="s">
        <v>190</v>
      </c>
      <c r="C3689" s="6" t="str">
        <f>A3689&amp;B3689</f>
        <v>448NEW HAVEN AVE</v>
      </c>
      <c r="D3689" s="7">
        <v>205240</v>
      </c>
      <c r="E3689" s="7">
        <v>140980</v>
      </c>
      <c r="F3689" s="8">
        <f>+(D3689-E3689)*0.8*-1</f>
        <v>-51408</v>
      </c>
      <c r="G3689" s="9">
        <f>+F3689+D3689</f>
        <v>153832</v>
      </c>
      <c r="H3689" s="10">
        <v>4.3200000000000002E-2</v>
      </c>
      <c r="I3689" s="10">
        <v>3.8859999999999999E-2</v>
      </c>
      <c r="J3689" s="8">
        <f>+H3689*E3689</f>
        <v>6090.3360000000002</v>
      </c>
      <c r="K3689" s="8">
        <f>+G3689*I3689</f>
        <v>5977.9115199999997</v>
      </c>
      <c r="L3689" s="11">
        <f>+K3689-J3689</f>
        <v>-112.42448000000059</v>
      </c>
    </row>
    <row r="3690" spans="1:12" x14ac:dyDescent="0.25">
      <c r="A3690" s="6">
        <v>450</v>
      </c>
      <c r="B3690" s="6" t="s">
        <v>190</v>
      </c>
      <c r="C3690" s="6" t="str">
        <f>A3690&amp;B3690</f>
        <v>450NEW HAVEN AVE</v>
      </c>
      <c r="D3690" s="7">
        <v>167160</v>
      </c>
      <c r="E3690" s="7">
        <v>133000</v>
      </c>
      <c r="F3690" s="8">
        <f>+(D3690-E3690)*0.8*-1</f>
        <v>-27328</v>
      </c>
      <c r="G3690" s="9">
        <f>+F3690+D3690</f>
        <v>139832</v>
      </c>
      <c r="H3690" s="10">
        <v>4.3200000000000002E-2</v>
      </c>
      <c r="I3690" s="10">
        <v>3.8859999999999999E-2</v>
      </c>
      <c r="J3690" s="8">
        <f>+H3690*E3690</f>
        <v>5745.6</v>
      </c>
      <c r="K3690" s="8">
        <f>+G3690*I3690</f>
        <v>5433.8715199999997</v>
      </c>
      <c r="L3690" s="11">
        <f>+K3690-J3690</f>
        <v>-311.72848000000067</v>
      </c>
    </row>
    <row r="3691" spans="1:12" x14ac:dyDescent="0.25">
      <c r="A3691" s="6">
        <v>452</v>
      </c>
      <c r="B3691" s="6" t="s">
        <v>190</v>
      </c>
      <c r="C3691" s="6" t="str">
        <f>A3691&amp;B3691</f>
        <v>452NEW HAVEN AVE</v>
      </c>
      <c r="D3691" s="7">
        <v>309960</v>
      </c>
      <c r="E3691" s="7">
        <v>144340</v>
      </c>
      <c r="F3691" s="8">
        <f>+(D3691-E3691)*0.8*-1</f>
        <v>-132496</v>
      </c>
      <c r="G3691" s="9">
        <f>+F3691+D3691</f>
        <v>177464</v>
      </c>
      <c r="H3691" s="10">
        <v>4.3200000000000002E-2</v>
      </c>
      <c r="I3691" s="10">
        <v>3.8859999999999999E-2</v>
      </c>
      <c r="J3691" s="8">
        <f>+H3691*E3691</f>
        <v>6235.4880000000003</v>
      </c>
      <c r="K3691" s="8">
        <f>+G3691*I3691</f>
        <v>6896.2510400000001</v>
      </c>
      <c r="L3691" s="11">
        <f>+K3691-J3691</f>
        <v>660.76303999999982</v>
      </c>
    </row>
    <row r="3692" spans="1:12" x14ac:dyDescent="0.25">
      <c r="A3692" s="6">
        <v>458</v>
      </c>
      <c r="B3692" s="6" t="s">
        <v>190</v>
      </c>
      <c r="C3692" s="6" t="str">
        <f>A3692&amp;B3692</f>
        <v>458NEW HAVEN AVE</v>
      </c>
      <c r="D3692" s="7">
        <v>286230</v>
      </c>
      <c r="E3692" s="7">
        <v>208460</v>
      </c>
      <c r="F3692" s="8">
        <f>+(D3692-E3692)*0.8*-1</f>
        <v>-62216</v>
      </c>
      <c r="G3692" s="9">
        <f>+F3692+D3692</f>
        <v>224014</v>
      </c>
      <c r="H3692" s="10">
        <v>4.3200000000000002E-2</v>
      </c>
      <c r="I3692" s="10">
        <v>3.8859999999999999E-2</v>
      </c>
      <c r="J3692" s="8">
        <f>+H3692*E3692</f>
        <v>9005.4719999999998</v>
      </c>
      <c r="K3692" s="8">
        <f>+G3692*I3692</f>
        <v>8705.1840400000001</v>
      </c>
      <c r="L3692" s="11">
        <f>+K3692-J3692</f>
        <v>-300.28795999999966</v>
      </c>
    </row>
    <row r="3693" spans="1:12" x14ac:dyDescent="0.25">
      <c r="A3693" s="6">
        <v>460</v>
      </c>
      <c r="B3693" s="6" t="s">
        <v>190</v>
      </c>
      <c r="C3693" s="6" t="str">
        <f>A3693&amp;B3693</f>
        <v>460NEW HAVEN AVE</v>
      </c>
      <c r="D3693" s="7">
        <v>239330</v>
      </c>
      <c r="E3693" s="7">
        <v>169470</v>
      </c>
      <c r="F3693" s="8">
        <f>+(D3693-E3693)*0.8*-1</f>
        <v>-55888</v>
      </c>
      <c r="G3693" s="9">
        <f>+F3693+D3693</f>
        <v>183442</v>
      </c>
      <c r="H3693" s="10">
        <v>4.3200000000000002E-2</v>
      </c>
      <c r="I3693" s="10">
        <v>3.8859999999999999E-2</v>
      </c>
      <c r="J3693" s="8">
        <f>+H3693*E3693</f>
        <v>7321.1040000000003</v>
      </c>
      <c r="K3693" s="8">
        <f>+G3693*I3693</f>
        <v>7128.5561200000002</v>
      </c>
      <c r="L3693" s="11">
        <f>+K3693-J3693</f>
        <v>-192.54788000000008</v>
      </c>
    </row>
    <row r="3694" spans="1:12" x14ac:dyDescent="0.25">
      <c r="A3694" s="6">
        <v>462</v>
      </c>
      <c r="B3694" s="6" t="s">
        <v>190</v>
      </c>
      <c r="C3694" s="6" t="str">
        <f>A3694&amp;B3694</f>
        <v>462NEW HAVEN AVE</v>
      </c>
      <c r="D3694" s="7">
        <v>182630</v>
      </c>
      <c r="E3694" s="7">
        <v>123200</v>
      </c>
      <c r="F3694" s="8">
        <f>+(D3694-E3694)*0.8*-1</f>
        <v>-47544</v>
      </c>
      <c r="G3694" s="9">
        <f>+F3694+D3694</f>
        <v>135086</v>
      </c>
      <c r="H3694" s="10">
        <v>4.3200000000000002E-2</v>
      </c>
      <c r="I3694" s="10">
        <v>3.8859999999999999E-2</v>
      </c>
      <c r="J3694" s="8">
        <f>+H3694*E3694</f>
        <v>5322.2400000000007</v>
      </c>
      <c r="K3694" s="8">
        <f>+G3694*I3694</f>
        <v>5249.4419600000001</v>
      </c>
      <c r="L3694" s="11">
        <f>+K3694-J3694</f>
        <v>-72.798040000000583</v>
      </c>
    </row>
    <row r="3695" spans="1:12" x14ac:dyDescent="0.25">
      <c r="A3695" s="6">
        <v>464</v>
      </c>
      <c r="B3695" s="6" t="s">
        <v>190</v>
      </c>
      <c r="C3695" s="6" t="str">
        <f>A3695&amp;B3695</f>
        <v>464NEW HAVEN AVE</v>
      </c>
      <c r="D3695" s="7">
        <v>344820</v>
      </c>
      <c r="E3695" s="7">
        <v>222600</v>
      </c>
      <c r="F3695" s="8">
        <f>+(D3695-E3695)*0.8*-1</f>
        <v>-97776</v>
      </c>
      <c r="G3695" s="9">
        <f>+F3695+D3695</f>
        <v>247044</v>
      </c>
      <c r="H3695" s="10">
        <v>4.3200000000000002E-2</v>
      </c>
      <c r="I3695" s="10">
        <v>3.8859999999999999E-2</v>
      </c>
      <c r="J3695" s="8">
        <f>+H3695*E3695</f>
        <v>9616.32</v>
      </c>
      <c r="K3695" s="8">
        <f>+G3695*I3695</f>
        <v>9600.1298399999996</v>
      </c>
      <c r="L3695" s="11">
        <f>+K3695-J3695</f>
        <v>-16.190160000000105</v>
      </c>
    </row>
    <row r="3696" spans="1:12" x14ac:dyDescent="0.25">
      <c r="A3696" s="6">
        <v>464.5</v>
      </c>
      <c r="B3696" s="6" t="s">
        <v>190</v>
      </c>
      <c r="C3696" s="6" t="str">
        <f>A3696&amp;B3696</f>
        <v>464.5NEW HAVEN AVE</v>
      </c>
      <c r="D3696" s="7">
        <v>271600</v>
      </c>
      <c r="E3696" s="7">
        <v>209790</v>
      </c>
      <c r="F3696" s="8">
        <f>+(D3696-E3696)*0.8*-1</f>
        <v>-49448</v>
      </c>
      <c r="G3696" s="9">
        <f>+F3696+D3696</f>
        <v>222152</v>
      </c>
      <c r="H3696" s="10">
        <v>4.3200000000000002E-2</v>
      </c>
      <c r="I3696" s="10">
        <v>3.8859999999999999E-2</v>
      </c>
      <c r="J3696" s="8">
        <f>+H3696*E3696</f>
        <v>9062.9279999999999</v>
      </c>
      <c r="K3696" s="8">
        <f>+G3696*I3696</f>
        <v>8632.8267199999991</v>
      </c>
      <c r="L3696" s="11">
        <f>+K3696-J3696</f>
        <v>-430.10128000000077</v>
      </c>
    </row>
    <row r="3697" spans="1:12" x14ac:dyDescent="0.25">
      <c r="A3697" s="6">
        <v>470</v>
      </c>
      <c r="B3697" s="6" t="s">
        <v>190</v>
      </c>
      <c r="C3697" s="6" t="str">
        <f>A3697&amp;B3697</f>
        <v>470NEW HAVEN AVE</v>
      </c>
      <c r="D3697" s="7">
        <v>292390</v>
      </c>
      <c r="E3697" s="7">
        <v>214760</v>
      </c>
      <c r="F3697" s="8">
        <f>+(D3697-E3697)*0.8*-1</f>
        <v>-62104</v>
      </c>
      <c r="G3697" s="9">
        <f>+F3697+D3697</f>
        <v>230286</v>
      </c>
      <c r="H3697" s="10">
        <v>4.3200000000000002E-2</v>
      </c>
      <c r="I3697" s="10">
        <v>3.8859999999999999E-2</v>
      </c>
      <c r="J3697" s="8">
        <f>+H3697*E3697</f>
        <v>9277.6319999999996</v>
      </c>
      <c r="K3697" s="8">
        <f>+G3697*I3697</f>
        <v>8948.9139599999999</v>
      </c>
      <c r="L3697" s="11">
        <f>+K3697-J3697</f>
        <v>-328.71803999999975</v>
      </c>
    </row>
    <row r="3698" spans="1:12" x14ac:dyDescent="0.25">
      <c r="A3698" s="6">
        <v>498</v>
      </c>
      <c r="B3698" s="6" t="s">
        <v>213</v>
      </c>
      <c r="C3698" s="6" t="str">
        <f>A3698&amp;B3698</f>
        <v>498ROOSEVELT DR</v>
      </c>
      <c r="D3698" s="7">
        <v>246470</v>
      </c>
      <c r="E3698" s="7">
        <v>171500</v>
      </c>
      <c r="F3698" s="8">
        <f>+(D3698-E3698)*0.8*-1</f>
        <v>-59976</v>
      </c>
      <c r="G3698" s="9">
        <f>+F3698+D3698</f>
        <v>186494</v>
      </c>
      <c r="H3698" s="10">
        <v>4.3200000000000002E-2</v>
      </c>
      <c r="I3698" s="10">
        <v>3.8859999999999999E-2</v>
      </c>
      <c r="J3698" s="8">
        <f>+H3698*E3698</f>
        <v>7408.8</v>
      </c>
      <c r="K3698" s="8">
        <f>+G3698*I3698</f>
        <v>7247.1568399999996</v>
      </c>
      <c r="L3698" s="11">
        <f>+K3698-J3698</f>
        <v>-161.64316000000053</v>
      </c>
    </row>
    <row r="3699" spans="1:12" x14ac:dyDescent="0.25">
      <c r="A3699" s="6">
        <v>500</v>
      </c>
      <c r="B3699" s="6" t="s">
        <v>213</v>
      </c>
      <c r="C3699" s="6" t="str">
        <f>A3699&amp;B3699</f>
        <v>500ROOSEVELT DR</v>
      </c>
      <c r="D3699" s="7">
        <v>222390</v>
      </c>
      <c r="E3699" s="7">
        <v>139440</v>
      </c>
      <c r="F3699" s="8">
        <f>+(D3699-E3699)*0.8*-1</f>
        <v>-66360</v>
      </c>
      <c r="G3699" s="9">
        <f>+F3699+D3699</f>
        <v>156030</v>
      </c>
      <c r="H3699" s="10">
        <v>4.3200000000000002E-2</v>
      </c>
      <c r="I3699" s="10">
        <v>3.8859999999999999E-2</v>
      </c>
      <c r="J3699" s="8">
        <f>+H3699*E3699</f>
        <v>6023.808</v>
      </c>
      <c r="K3699" s="8">
        <f>+G3699*I3699</f>
        <v>6063.3257999999996</v>
      </c>
      <c r="L3699" s="11">
        <f>+K3699-J3699</f>
        <v>39.517799999999625</v>
      </c>
    </row>
    <row r="3700" spans="1:12" x14ac:dyDescent="0.25">
      <c r="A3700" s="6">
        <v>501</v>
      </c>
      <c r="B3700" s="6" t="s">
        <v>11</v>
      </c>
      <c r="C3700" s="6" t="str">
        <f>A3700&amp;B3700</f>
        <v>501BEAU VIEW HGHTS</v>
      </c>
      <c r="D3700" s="7">
        <v>152740</v>
      </c>
      <c r="E3700" s="7">
        <v>74970</v>
      </c>
      <c r="F3700" s="8">
        <f>+(D3700-E3700)*0.8*-1</f>
        <v>-62216</v>
      </c>
      <c r="G3700" s="9">
        <f>+F3700+D3700</f>
        <v>90524</v>
      </c>
      <c r="H3700" s="10">
        <v>4.3200000000000002E-2</v>
      </c>
      <c r="I3700" s="10">
        <v>3.8859999999999999E-2</v>
      </c>
      <c r="J3700" s="8">
        <f>+H3700*E3700</f>
        <v>3238.7040000000002</v>
      </c>
      <c r="K3700" s="8">
        <f>+G3700*I3700</f>
        <v>3517.7626399999999</v>
      </c>
      <c r="L3700" s="11">
        <f>+K3700-J3700</f>
        <v>279.05863999999974</v>
      </c>
    </row>
    <row r="3701" spans="1:12" x14ac:dyDescent="0.25">
      <c r="A3701" s="6">
        <v>501</v>
      </c>
      <c r="B3701" s="6" t="s">
        <v>15</v>
      </c>
      <c r="C3701" s="6" t="str">
        <f>A3701&amp;B3701</f>
        <v>501BIRMINGHAM COND</v>
      </c>
      <c r="D3701" s="7">
        <v>182280</v>
      </c>
      <c r="E3701" s="7">
        <v>104930</v>
      </c>
      <c r="F3701" s="8">
        <f>+(D3701-E3701)*0.8*-1</f>
        <v>-61880</v>
      </c>
      <c r="G3701" s="9">
        <f>+F3701+D3701</f>
        <v>120400</v>
      </c>
      <c r="H3701" s="10">
        <v>4.3200000000000002E-2</v>
      </c>
      <c r="I3701" s="10">
        <v>3.8859999999999999E-2</v>
      </c>
      <c r="J3701" s="8">
        <f>+H3701*E3701</f>
        <v>4532.9760000000006</v>
      </c>
      <c r="K3701" s="8">
        <f>+G3701*I3701</f>
        <v>4678.7439999999997</v>
      </c>
      <c r="L3701" s="11">
        <f>+K3701-J3701</f>
        <v>145.76799999999912</v>
      </c>
    </row>
    <row r="3702" spans="1:12" x14ac:dyDescent="0.25">
      <c r="A3702" s="6">
        <v>501</v>
      </c>
      <c r="B3702" s="6" t="s">
        <v>91</v>
      </c>
      <c r="C3702" s="6" t="str">
        <f>A3702&amp;B3702</f>
        <v>501HAWTHORNE AVE</v>
      </c>
      <c r="D3702" s="7">
        <v>278390</v>
      </c>
      <c r="E3702" s="7">
        <v>170870</v>
      </c>
      <c r="F3702" s="8">
        <f>+(D3702-E3702)*0.8*-1</f>
        <v>-86016</v>
      </c>
      <c r="G3702" s="9">
        <f>+F3702+D3702</f>
        <v>192374</v>
      </c>
      <c r="H3702" s="10">
        <v>4.3200000000000002E-2</v>
      </c>
      <c r="I3702" s="10">
        <v>3.8859999999999999E-2</v>
      </c>
      <c r="J3702" s="8">
        <f>+H3702*E3702</f>
        <v>7381.5840000000007</v>
      </c>
      <c r="K3702" s="8">
        <f>+G3702*I3702</f>
        <v>7475.6536399999995</v>
      </c>
      <c r="L3702" s="11">
        <f>+K3702-J3702</f>
        <v>94.069639999998799</v>
      </c>
    </row>
    <row r="3703" spans="1:12" x14ac:dyDescent="0.25">
      <c r="A3703" s="6">
        <v>502</v>
      </c>
      <c r="B3703" s="6" t="s">
        <v>11</v>
      </c>
      <c r="C3703" s="6" t="str">
        <f>A3703&amp;B3703</f>
        <v>502BEAU VIEW HGHTS</v>
      </c>
      <c r="D3703" s="7">
        <v>152740</v>
      </c>
      <c r="E3703" s="7">
        <v>77630</v>
      </c>
      <c r="F3703" s="8">
        <f>+(D3703-E3703)*0.8*-1</f>
        <v>-60088</v>
      </c>
      <c r="G3703" s="9">
        <f>+F3703+D3703</f>
        <v>92652</v>
      </c>
      <c r="H3703" s="10">
        <v>4.3200000000000002E-2</v>
      </c>
      <c r="I3703" s="10">
        <v>3.8859999999999999E-2</v>
      </c>
      <c r="J3703" s="8">
        <f>+H3703*E3703</f>
        <v>3353.616</v>
      </c>
      <c r="K3703" s="8">
        <f>+G3703*I3703</f>
        <v>3600.4567199999997</v>
      </c>
      <c r="L3703" s="11">
        <f>+K3703-J3703</f>
        <v>246.84071999999969</v>
      </c>
    </row>
    <row r="3704" spans="1:12" x14ac:dyDescent="0.25">
      <c r="A3704" s="6">
        <v>502</v>
      </c>
      <c r="B3704" s="6" t="s">
        <v>15</v>
      </c>
      <c r="C3704" s="6" t="str">
        <f>A3704&amp;B3704</f>
        <v>502BIRMINGHAM COND</v>
      </c>
      <c r="D3704" s="7">
        <v>171430</v>
      </c>
      <c r="E3704" s="7">
        <v>101710</v>
      </c>
      <c r="F3704" s="8">
        <f>+(D3704-E3704)*0.8*-1</f>
        <v>-55776</v>
      </c>
      <c r="G3704" s="9">
        <f>+F3704+D3704</f>
        <v>115654</v>
      </c>
      <c r="H3704" s="10">
        <v>4.3200000000000002E-2</v>
      </c>
      <c r="I3704" s="10">
        <v>3.8859999999999999E-2</v>
      </c>
      <c r="J3704" s="8">
        <f>+H3704*E3704</f>
        <v>4393.8720000000003</v>
      </c>
      <c r="K3704" s="8">
        <f>+G3704*I3704</f>
        <v>4494.3144400000001</v>
      </c>
      <c r="L3704" s="11">
        <f>+K3704-J3704</f>
        <v>100.44243999999981</v>
      </c>
    </row>
    <row r="3705" spans="1:12" x14ac:dyDescent="0.25">
      <c r="A3705" s="6">
        <v>502</v>
      </c>
      <c r="B3705" s="6" t="s">
        <v>213</v>
      </c>
      <c r="C3705" s="6" t="str">
        <f>A3705&amp;B3705</f>
        <v>502ROOSEVELT DR</v>
      </c>
      <c r="D3705" s="7">
        <v>278040</v>
      </c>
      <c r="E3705" s="7">
        <v>212800</v>
      </c>
      <c r="F3705" s="8">
        <f>+(D3705-E3705)*0.8*-1</f>
        <v>-52192</v>
      </c>
      <c r="G3705" s="9">
        <f>+F3705+D3705</f>
        <v>225848</v>
      </c>
      <c r="H3705" s="10">
        <v>4.3200000000000002E-2</v>
      </c>
      <c r="I3705" s="10">
        <v>3.8859999999999999E-2</v>
      </c>
      <c r="J3705" s="8">
        <f>+H3705*E3705</f>
        <v>9192.9600000000009</v>
      </c>
      <c r="K3705" s="8">
        <f>+G3705*I3705</f>
        <v>8776.4532799999997</v>
      </c>
      <c r="L3705" s="11">
        <f>+K3705-J3705</f>
        <v>-416.50672000000122</v>
      </c>
    </row>
    <row r="3706" spans="1:12" x14ac:dyDescent="0.25">
      <c r="A3706" s="6">
        <v>503</v>
      </c>
      <c r="B3706" s="6" t="s">
        <v>11</v>
      </c>
      <c r="C3706" s="6" t="str">
        <f>A3706&amp;B3706</f>
        <v>503BEAU VIEW HGHTS</v>
      </c>
      <c r="D3706" s="7">
        <v>152740</v>
      </c>
      <c r="E3706" s="7">
        <v>77630</v>
      </c>
      <c r="F3706" s="8">
        <f>+(D3706-E3706)*0.8*-1</f>
        <v>-60088</v>
      </c>
      <c r="G3706" s="9">
        <f>+F3706+D3706</f>
        <v>92652</v>
      </c>
      <c r="H3706" s="10">
        <v>4.3200000000000002E-2</v>
      </c>
      <c r="I3706" s="10">
        <v>3.8859999999999999E-2</v>
      </c>
      <c r="J3706" s="8">
        <f>+H3706*E3706</f>
        <v>3353.616</v>
      </c>
      <c r="K3706" s="8">
        <f>+G3706*I3706</f>
        <v>3600.4567199999997</v>
      </c>
      <c r="L3706" s="11">
        <f>+K3706-J3706</f>
        <v>246.84071999999969</v>
      </c>
    </row>
    <row r="3707" spans="1:12" x14ac:dyDescent="0.25">
      <c r="A3707" s="6">
        <v>503</v>
      </c>
      <c r="B3707" s="6" t="s">
        <v>15</v>
      </c>
      <c r="C3707" s="6" t="str">
        <f>A3707&amp;B3707</f>
        <v>503BIRMINGHAM COND</v>
      </c>
      <c r="D3707" s="7">
        <v>171430</v>
      </c>
      <c r="E3707" s="7">
        <v>101710</v>
      </c>
      <c r="F3707" s="8">
        <f>+(D3707-E3707)*0.8*-1</f>
        <v>-55776</v>
      </c>
      <c r="G3707" s="9">
        <f>+F3707+D3707</f>
        <v>115654</v>
      </c>
      <c r="H3707" s="10">
        <v>4.3200000000000002E-2</v>
      </c>
      <c r="I3707" s="10">
        <v>3.8859999999999999E-2</v>
      </c>
      <c r="J3707" s="8">
        <f>+H3707*E3707</f>
        <v>4393.8720000000003</v>
      </c>
      <c r="K3707" s="8">
        <f>+G3707*I3707</f>
        <v>4494.3144400000001</v>
      </c>
      <c r="L3707" s="11">
        <f>+K3707-J3707</f>
        <v>100.44243999999981</v>
      </c>
    </row>
    <row r="3708" spans="1:12" x14ac:dyDescent="0.25">
      <c r="A3708" s="6">
        <v>503</v>
      </c>
      <c r="B3708" s="6" t="s">
        <v>91</v>
      </c>
      <c r="C3708" s="6" t="str">
        <f>A3708&amp;B3708</f>
        <v>503HAWTHORNE AVE</v>
      </c>
      <c r="D3708" s="7">
        <v>282450</v>
      </c>
      <c r="E3708" s="7">
        <v>172970</v>
      </c>
      <c r="F3708" s="8">
        <f>+(D3708-E3708)*0.8*-1</f>
        <v>-87584</v>
      </c>
      <c r="G3708" s="9">
        <f>+F3708+D3708</f>
        <v>194866</v>
      </c>
      <c r="H3708" s="10">
        <v>4.3200000000000002E-2</v>
      </c>
      <c r="I3708" s="10">
        <v>3.8859999999999999E-2</v>
      </c>
      <c r="J3708" s="8">
        <f>+H3708*E3708</f>
        <v>7472.3040000000001</v>
      </c>
      <c r="K3708" s="8">
        <f>+G3708*I3708</f>
        <v>7572.4927600000001</v>
      </c>
      <c r="L3708" s="11">
        <f>+K3708-J3708</f>
        <v>100.18876</v>
      </c>
    </row>
    <row r="3709" spans="1:12" x14ac:dyDescent="0.25">
      <c r="A3709" s="6">
        <v>504</v>
      </c>
      <c r="B3709" s="6" t="s">
        <v>11</v>
      </c>
      <c r="C3709" s="6" t="str">
        <f>A3709&amp;B3709</f>
        <v>504BEAU VIEW HGHTS</v>
      </c>
      <c r="D3709" s="7">
        <v>152740</v>
      </c>
      <c r="E3709" s="7">
        <v>77630</v>
      </c>
      <c r="F3709" s="8">
        <f>+(D3709-E3709)*0.8*-1</f>
        <v>-60088</v>
      </c>
      <c r="G3709" s="9">
        <f>+F3709+D3709</f>
        <v>92652</v>
      </c>
      <c r="H3709" s="10">
        <v>4.3200000000000002E-2</v>
      </c>
      <c r="I3709" s="10">
        <v>3.8859999999999999E-2</v>
      </c>
      <c r="J3709" s="8">
        <f>+H3709*E3709</f>
        <v>3353.616</v>
      </c>
      <c r="K3709" s="8">
        <f>+G3709*I3709</f>
        <v>3600.4567199999997</v>
      </c>
      <c r="L3709" s="11">
        <f>+K3709-J3709</f>
        <v>246.84071999999969</v>
      </c>
    </row>
    <row r="3710" spans="1:12" x14ac:dyDescent="0.25">
      <c r="A3710" s="6">
        <v>504</v>
      </c>
      <c r="B3710" s="6" t="s">
        <v>15</v>
      </c>
      <c r="C3710" s="6" t="str">
        <f>A3710&amp;B3710</f>
        <v>504BIRMINGHAM COND</v>
      </c>
      <c r="D3710" s="7">
        <v>171430</v>
      </c>
      <c r="E3710" s="7">
        <v>101710</v>
      </c>
      <c r="F3710" s="8">
        <f>+(D3710-E3710)*0.8*-1</f>
        <v>-55776</v>
      </c>
      <c r="G3710" s="9">
        <f>+F3710+D3710</f>
        <v>115654</v>
      </c>
      <c r="H3710" s="10">
        <v>4.3200000000000002E-2</v>
      </c>
      <c r="I3710" s="10">
        <v>3.8859999999999999E-2</v>
      </c>
      <c r="J3710" s="8">
        <f>+H3710*E3710</f>
        <v>4393.8720000000003</v>
      </c>
      <c r="K3710" s="8">
        <f>+G3710*I3710</f>
        <v>4494.3144400000001</v>
      </c>
      <c r="L3710" s="11">
        <f>+K3710-J3710</f>
        <v>100.44243999999981</v>
      </c>
    </row>
    <row r="3711" spans="1:12" x14ac:dyDescent="0.25">
      <c r="A3711" s="6">
        <v>504</v>
      </c>
      <c r="B3711" s="6" t="s">
        <v>213</v>
      </c>
      <c r="C3711" s="6" t="str">
        <f>A3711&amp;B3711</f>
        <v>504ROOSEVELT DR</v>
      </c>
      <c r="D3711" s="7">
        <v>249340</v>
      </c>
      <c r="E3711" s="7">
        <v>190330</v>
      </c>
      <c r="F3711" s="8">
        <f>+(D3711-E3711)*0.8*-1</f>
        <v>-47208</v>
      </c>
      <c r="G3711" s="9">
        <f>+F3711+D3711</f>
        <v>202132</v>
      </c>
      <c r="H3711" s="10">
        <v>4.3200000000000002E-2</v>
      </c>
      <c r="I3711" s="10">
        <v>3.8859999999999999E-2</v>
      </c>
      <c r="J3711" s="8">
        <f>+H3711*E3711</f>
        <v>8222.2560000000012</v>
      </c>
      <c r="K3711" s="8">
        <f>+G3711*I3711</f>
        <v>7854.8495199999998</v>
      </c>
      <c r="L3711" s="11">
        <f>+K3711-J3711</f>
        <v>-367.40648000000147</v>
      </c>
    </row>
    <row r="3712" spans="1:12" x14ac:dyDescent="0.25">
      <c r="A3712" s="6">
        <v>505</v>
      </c>
      <c r="B3712" s="6" t="s">
        <v>11</v>
      </c>
      <c r="C3712" s="6" t="str">
        <f>A3712&amp;B3712</f>
        <v>505BEAU VIEW HGHTS</v>
      </c>
      <c r="D3712" s="7">
        <v>152740</v>
      </c>
      <c r="E3712" s="7">
        <v>77630</v>
      </c>
      <c r="F3712" s="8">
        <f>+(D3712-E3712)*0.8*-1</f>
        <v>-60088</v>
      </c>
      <c r="G3712" s="9">
        <f>+F3712+D3712</f>
        <v>92652</v>
      </c>
      <c r="H3712" s="10">
        <v>4.3200000000000002E-2</v>
      </c>
      <c r="I3712" s="10">
        <v>3.8859999999999999E-2</v>
      </c>
      <c r="J3712" s="8">
        <f>+H3712*E3712</f>
        <v>3353.616</v>
      </c>
      <c r="K3712" s="8">
        <f>+G3712*I3712</f>
        <v>3600.4567199999997</v>
      </c>
      <c r="L3712" s="11">
        <f>+K3712-J3712</f>
        <v>246.84071999999969</v>
      </c>
    </row>
    <row r="3713" spans="1:12" x14ac:dyDescent="0.25">
      <c r="A3713" s="6">
        <v>505</v>
      </c>
      <c r="B3713" s="6" t="s">
        <v>15</v>
      </c>
      <c r="C3713" s="6" t="str">
        <f>A3713&amp;B3713</f>
        <v>505BIRMINGHAM COND</v>
      </c>
      <c r="D3713" s="7">
        <v>171430</v>
      </c>
      <c r="E3713" s="7">
        <v>101710</v>
      </c>
      <c r="F3713" s="8">
        <f>+(D3713-E3713)*0.8*-1</f>
        <v>-55776</v>
      </c>
      <c r="G3713" s="9">
        <f>+F3713+D3713</f>
        <v>115654</v>
      </c>
      <c r="H3713" s="10">
        <v>4.3200000000000002E-2</v>
      </c>
      <c r="I3713" s="10">
        <v>3.8859999999999999E-2</v>
      </c>
      <c r="J3713" s="8">
        <f>+H3713*E3713</f>
        <v>4393.8720000000003</v>
      </c>
      <c r="K3713" s="8">
        <f>+G3713*I3713</f>
        <v>4494.3144400000001</v>
      </c>
      <c r="L3713" s="11">
        <f>+K3713-J3713</f>
        <v>100.44243999999981</v>
      </c>
    </row>
    <row r="3714" spans="1:12" x14ac:dyDescent="0.25">
      <c r="A3714" s="6">
        <v>506</v>
      </c>
      <c r="B3714" s="6" t="s">
        <v>11</v>
      </c>
      <c r="C3714" s="6" t="str">
        <f>A3714&amp;B3714</f>
        <v>506BEAU VIEW HGHTS</v>
      </c>
      <c r="D3714" s="7">
        <v>154770</v>
      </c>
      <c r="E3714" s="7">
        <v>77630</v>
      </c>
      <c r="F3714" s="8">
        <f>+(D3714-E3714)*0.8*-1</f>
        <v>-61712</v>
      </c>
      <c r="G3714" s="9">
        <f>+F3714+D3714</f>
        <v>93058</v>
      </c>
      <c r="H3714" s="10">
        <v>4.3200000000000002E-2</v>
      </c>
      <c r="I3714" s="10">
        <v>3.8859999999999999E-2</v>
      </c>
      <c r="J3714" s="8">
        <f>+H3714*E3714</f>
        <v>3353.616</v>
      </c>
      <c r="K3714" s="8">
        <f>+G3714*I3714</f>
        <v>3616.2338799999998</v>
      </c>
      <c r="L3714" s="11">
        <f>+K3714-J3714</f>
        <v>262.61787999999979</v>
      </c>
    </row>
    <row r="3715" spans="1:12" x14ac:dyDescent="0.25">
      <c r="A3715" s="6">
        <v>506</v>
      </c>
      <c r="B3715" s="6" t="s">
        <v>15</v>
      </c>
      <c r="C3715" s="6" t="str">
        <f>A3715&amp;B3715</f>
        <v>506BIRMINGHAM COND</v>
      </c>
      <c r="D3715" s="7">
        <v>173740</v>
      </c>
      <c r="E3715" s="7">
        <v>104930</v>
      </c>
      <c r="F3715" s="8">
        <f>+(D3715-E3715)*0.8*-1</f>
        <v>-55048</v>
      </c>
      <c r="G3715" s="9">
        <f>+F3715+D3715</f>
        <v>118692</v>
      </c>
      <c r="H3715" s="10">
        <v>4.3200000000000002E-2</v>
      </c>
      <c r="I3715" s="10">
        <v>3.8859999999999999E-2</v>
      </c>
      <c r="J3715" s="8">
        <f>+H3715*E3715</f>
        <v>4532.9760000000006</v>
      </c>
      <c r="K3715" s="8">
        <f>+G3715*I3715</f>
        <v>4612.3711199999998</v>
      </c>
      <c r="L3715" s="11">
        <f>+K3715-J3715</f>
        <v>79.395119999999224</v>
      </c>
    </row>
    <row r="3716" spans="1:12" x14ac:dyDescent="0.25">
      <c r="A3716" s="6">
        <v>507</v>
      </c>
      <c r="B3716" s="6" t="s">
        <v>11</v>
      </c>
      <c r="C3716" s="6" t="str">
        <f>A3716&amp;B3716</f>
        <v>507BEAU VIEW HGHTS</v>
      </c>
      <c r="D3716" s="7">
        <v>152740</v>
      </c>
      <c r="E3716" s="7">
        <v>77420</v>
      </c>
      <c r="F3716" s="8">
        <f>+(D3716-E3716)*0.8*-1</f>
        <v>-60256</v>
      </c>
      <c r="G3716" s="9">
        <f>+F3716+D3716</f>
        <v>92484</v>
      </c>
      <c r="H3716" s="10">
        <v>4.3200000000000002E-2</v>
      </c>
      <c r="I3716" s="10">
        <v>3.8859999999999999E-2</v>
      </c>
      <c r="J3716" s="8">
        <f>+H3716*E3716</f>
        <v>3344.5440000000003</v>
      </c>
      <c r="K3716" s="8">
        <f>+G3716*I3716</f>
        <v>3593.9282399999997</v>
      </c>
      <c r="L3716" s="11">
        <f>+K3716-J3716</f>
        <v>249.38423999999941</v>
      </c>
    </row>
    <row r="3717" spans="1:12" x14ac:dyDescent="0.25">
      <c r="A3717" s="6">
        <v>507</v>
      </c>
      <c r="B3717" s="6" t="s">
        <v>15</v>
      </c>
      <c r="C3717" s="6" t="str">
        <f>A3717&amp;B3717</f>
        <v>507BIRMINGHAM COND</v>
      </c>
      <c r="D3717" s="7">
        <v>171430</v>
      </c>
      <c r="E3717" s="7">
        <v>101710</v>
      </c>
      <c r="F3717" s="8">
        <f>+(D3717-E3717)*0.8*-1</f>
        <v>-55776</v>
      </c>
      <c r="G3717" s="9">
        <f>+F3717+D3717</f>
        <v>115654</v>
      </c>
      <c r="H3717" s="10">
        <v>4.3200000000000002E-2</v>
      </c>
      <c r="I3717" s="10">
        <v>3.8859999999999999E-2</v>
      </c>
      <c r="J3717" s="8">
        <f>+H3717*E3717</f>
        <v>4393.8720000000003</v>
      </c>
      <c r="K3717" s="8">
        <f>+G3717*I3717</f>
        <v>4494.3144400000001</v>
      </c>
      <c r="L3717" s="11">
        <f>+K3717-J3717</f>
        <v>100.44243999999981</v>
      </c>
    </row>
    <row r="3718" spans="1:12" x14ac:dyDescent="0.25">
      <c r="A3718" s="6">
        <v>508</v>
      </c>
      <c r="B3718" s="6" t="s">
        <v>11</v>
      </c>
      <c r="C3718" s="6" t="str">
        <f>A3718&amp;B3718</f>
        <v>508BEAU VIEW HGHTS</v>
      </c>
      <c r="D3718" s="7">
        <v>152740</v>
      </c>
      <c r="E3718" s="7">
        <v>77630</v>
      </c>
      <c r="F3718" s="8">
        <f>+(D3718-E3718)*0.8*-1</f>
        <v>-60088</v>
      </c>
      <c r="G3718" s="9">
        <f>+F3718+D3718</f>
        <v>92652</v>
      </c>
      <c r="H3718" s="10">
        <v>4.3200000000000002E-2</v>
      </c>
      <c r="I3718" s="10">
        <v>3.8859999999999999E-2</v>
      </c>
      <c r="J3718" s="8">
        <f>+H3718*E3718</f>
        <v>3353.616</v>
      </c>
      <c r="K3718" s="8">
        <f>+G3718*I3718</f>
        <v>3600.4567199999997</v>
      </c>
      <c r="L3718" s="11">
        <f>+K3718-J3718</f>
        <v>246.84071999999969</v>
      </c>
    </row>
    <row r="3719" spans="1:12" x14ac:dyDescent="0.25">
      <c r="A3719" s="6">
        <v>508</v>
      </c>
      <c r="B3719" s="6" t="s">
        <v>15</v>
      </c>
      <c r="C3719" s="6" t="str">
        <f>A3719&amp;B3719</f>
        <v>508BIRMINGHAM COND</v>
      </c>
      <c r="D3719" s="7">
        <v>171430</v>
      </c>
      <c r="E3719" s="7">
        <v>101710</v>
      </c>
      <c r="F3719" s="8">
        <f>+(D3719-E3719)*0.8*-1</f>
        <v>-55776</v>
      </c>
      <c r="G3719" s="9">
        <f>+F3719+D3719</f>
        <v>115654</v>
      </c>
      <c r="H3719" s="10">
        <v>4.3200000000000002E-2</v>
      </c>
      <c r="I3719" s="10">
        <v>3.8859999999999999E-2</v>
      </c>
      <c r="J3719" s="8">
        <f>+H3719*E3719</f>
        <v>4393.8720000000003</v>
      </c>
      <c r="K3719" s="8">
        <f>+G3719*I3719</f>
        <v>4494.3144400000001</v>
      </c>
      <c r="L3719" s="11">
        <f>+K3719-J3719</f>
        <v>100.44243999999981</v>
      </c>
    </row>
    <row r="3720" spans="1:12" x14ac:dyDescent="0.25">
      <c r="A3720" s="6">
        <v>509</v>
      </c>
      <c r="B3720" s="6" t="s">
        <v>11</v>
      </c>
      <c r="C3720" s="6" t="str">
        <f>A3720&amp;B3720</f>
        <v>509BEAU VIEW HGHTS</v>
      </c>
      <c r="D3720" s="7">
        <v>152740</v>
      </c>
      <c r="E3720" s="7">
        <v>77630</v>
      </c>
      <c r="F3720" s="8">
        <f>+(D3720-E3720)*0.8*-1</f>
        <v>-60088</v>
      </c>
      <c r="G3720" s="9">
        <f>+F3720+D3720</f>
        <v>92652</v>
      </c>
      <c r="H3720" s="10">
        <v>4.3200000000000002E-2</v>
      </c>
      <c r="I3720" s="10">
        <v>3.8859999999999999E-2</v>
      </c>
      <c r="J3720" s="8">
        <f>+H3720*E3720</f>
        <v>3353.616</v>
      </c>
      <c r="K3720" s="8">
        <f>+G3720*I3720</f>
        <v>3600.4567199999997</v>
      </c>
      <c r="L3720" s="11">
        <f>+K3720-J3720</f>
        <v>246.84071999999969</v>
      </c>
    </row>
    <row r="3721" spans="1:12" x14ac:dyDescent="0.25">
      <c r="A3721" s="6">
        <v>509</v>
      </c>
      <c r="B3721" s="6" t="s">
        <v>15</v>
      </c>
      <c r="C3721" s="6" t="str">
        <f>A3721&amp;B3721</f>
        <v>509BIRMINGHAM COND</v>
      </c>
      <c r="D3721" s="7">
        <v>171430</v>
      </c>
      <c r="E3721" s="7">
        <v>101710</v>
      </c>
      <c r="F3721" s="8">
        <f>+(D3721-E3721)*0.8*-1</f>
        <v>-55776</v>
      </c>
      <c r="G3721" s="9">
        <f>+F3721+D3721</f>
        <v>115654</v>
      </c>
      <c r="H3721" s="10">
        <v>4.3200000000000002E-2</v>
      </c>
      <c r="I3721" s="10">
        <v>3.8859999999999999E-2</v>
      </c>
      <c r="J3721" s="8">
        <f>+H3721*E3721</f>
        <v>4393.8720000000003</v>
      </c>
      <c r="K3721" s="8">
        <f>+G3721*I3721</f>
        <v>4494.3144400000001</v>
      </c>
      <c r="L3721" s="11">
        <f>+K3721-J3721</f>
        <v>100.44243999999981</v>
      </c>
    </row>
    <row r="3722" spans="1:12" x14ac:dyDescent="0.25">
      <c r="A3722" s="6">
        <v>509</v>
      </c>
      <c r="B3722" s="6" t="s">
        <v>213</v>
      </c>
      <c r="C3722" s="6" t="str">
        <f>A3722&amp;B3722</f>
        <v>509ROOSEVELT DR</v>
      </c>
      <c r="D3722" s="7">
        <v>395500</v>
      </c>
      <c r="E3722" s="7">
        <v>198030</v>
      </c>
      <c r="F3722" s="8">
        <f>+(D3722-E3722)*0.8*-1</f>
        <v>-157976</v>
      </c>
      <c r="G3722" s="9">
        <f>+F3722+D3722</f>
        <v>237524</v>
      </c>
      <c r="H3722" s="10">
        <v>4.3200000000000002E-2</v>
      </c>
      <c r="I3722" s="10">
        <v>3.8859999999999999E-2</v>
      </c>
      <c r="J3722" s="8">
        <f>+H3722*E3722</f>
        <v>8554.8960000000006</v>
      </c>
      <c r="K3722" s="8">
        <f>+G3722*I3722</f>
        <v>9230.1826399999991</v>
      </c>
      <c r="L3722" s="11">
        <f>+K3722-J3722</f>
        <v>675.28663999999844</v>
      </c>
    </row>
    <row r="3723" spans="1:12" x14ac:dyDescent="0.25">
      <c r="A3723" s="6">
        <v>510</v>
      </c>
      <c r="B3723" s="6" t="s">
        <v>11</v>
      </c>
      <c r="C3723" s="6" t="str">
        <f>A3723&amp;B3723</f>
        <v>510BEAU VIEW HGHTS</v>
      </c>
      <c r="D3723" s="7">
        <v>152740</v>
      </c>
      <c r="E3723" s="7">
        <v>77630</v>
      </c>
      <c r="F3723" s="8">
        <f>+(D3723-E3723)*0.8*-1</f>
        <v>-60088</v>
      </c>
      <c r="G3723" s="9">
        <f>+F3723+D3723</f>
        <v>92652</v>
      </c>
      <c r="H3723" s="10">
        <v>4.3200000000000002E-2</v>
      </c>
      <c r="I3723" s="10">
        <v>3.8859999999999999E-2</v>
      </c>
      <c r="J3723" s="8">
        <f>+H3723*E3723</f>
        <v>3353.616</v>
      </c>
      <c r="K3723" s="8">
        <f>+G3723*I3723</f>
        <v>3600.4567199999997</v>
      </c>
      <c r="L3723" s="11">
        <f>+K3723-J3723</f>
        <v>246.84071999999969</v>
      </c>
    </row>
    <row r="3724" spans="1:12" x14ac:dyDescent="0.25">
      <c r="A3724" s="6">
        <v>510</v>
      </c>
      <c r="B3724" s="6" t="s">
        <v>15</v>
      </c>
      <c r="C3724" s="6" t="str">
        <f>A3724&amp;B3724</f>
        <v>510BIRMINGHAM COND</v>
      </c>
      <c r="D3724" s="7">
        <v>171430</v>
      </c>
      <c r="E3724" s="7">
        <v>101710</v>
      </c>
      <c r="F3724" s="8">
        <f>+(D3724-E3724)*0.8*-1</f>
        <v>-55776</v>
      </c>
      <c r="G3724" s="9">
        <f>+F3724+D3724</f>
        <v>115654</v>
      </c>
      <c r="H3724" s="10">
        <v>4.3200000000000002E-2</v>
      </c>
      <c r="I3724" s="10">
        <v>3.8859999999999999E-2</v>
      </c>
      <c r="J3724" s="8">
        <f>+H3724*E3724</f>
        <v>4393.8720000000003</v>
      </c>
      <c r="K3724" s="8">
        <f>+G3724*I3724</f>
        <v>4494.3144400000001</v>
      </c>
      <c r="L3724" s="11">
        <f>+K3724-J3724</f>
        <v>100.44243999999981</v>
      </c>
    </row>
    <row r="3725" spans="1:12" x14ac:dyDescent="0.25">
      <c r="A3725" s="6">
        <v>511</v>
      </c>
      <c r="B3725" s="6" t="s">
        <v>11</v>
      </c>
      <c r="C3725" s="6" t="str">
        <f>A3725&amp;B3725</f>
        <v>511BEAU VIEW HGHTS</v>
      </c>
      <c r="D3725" s="7">
        <v>152740</v>
      </c>
      <c r="E3725" s="7">
        <v>77630</v>
      </c>
      <c r="F3725" s="8">
        <f>+(D3725-E3725)*0.8*-1</f>
        <v>-60088</v>
      </c>
      <c r="G3725" s="9">
        <f>+F3725+D3725</f>
        <v>92652</v>
      </c>
      <c r="H3725" s="10">
        <v>4.3200000000000002E-2</v>
      </c>
      <c r="I3725" s="10">
        <v>3.8859999999999999E-2</v>
      </c>
      <c r="J3725" s="8">
        <f>+H3725*E3725</f>
        <v>3353.616</v>
      </c>
      <c r="K3725" s="8">
        <f>+G3725*I3725</f>
        <v>3600.4567199999997</v>
      </c>
      <c r="L3725" s="11">
        <f>+K3725-J3725</f>
        <v>246.84071999999969</v>
      </c>
    </row>
    <row r="3726" spans="1:12" x14ac:dyDescent="0.25">
      <c r="A3726" s="6">
        <v>511</v>
      </c>
      <c r="B3726" s="6" t="s">
        <v>15</v>
      </c>
      <c r="C3726" s="6" t="str">
        <f>A3726&amp;B3726</f>
        <v>511BIRMINGHAM COND</v>
      </c>
      <c r="D3726" s="7">
        <v>171430</v>
      </c>
      <c r="E3726" s="7">
        <v>101710</v>
      </c>
      <c r="F3726" s="8">
        <f>+(D3726-E3726)*0.8*-1</f>
        <v>-55776</v>
      </c>
      <c r="G3726" s="9">
        <f>+F3726+D3726</f>
        <v>115654</v>
      </c>
      <c r="H3726" s="10">
        <v>4.3200000000000002E-2</v>
      </c>
      <c r="I3726" s="10">
        <v>3.8859999999999999E-2</v>
      </c>
      <c r="J3726" s="8">
        <f>+H3726*E3726</f>
        <v>4393.8720000000003</v>
      </c>
      <c r="K3726" s="8">
        <f>+G3726*I3726</f>
        <v>4494.3144400000001</v>
      </c>
      <c r="L3726" s="11">
        <f>+K3726-J3726</f>
        <v>100.44243999999981</v>
      </c>
    </row>
    <row r="3727" spans="1:12" x14ac:dyDescent="0.25">
      <c r="A3727" s="6">
        <v>512</v>
      </c>
      <c r="B3727" s="6" t="s">
        <v>11</v>
      </c>
      <c r="C3727" s="6" t="str">
        <f>A3727&amp;B3727</f>
        <v>512BEAU VIEW HGHTS</v>
      </c>
      <c r="D3727" s="7">
        <v>152740</v>
      </c>
      <c r="E3727" s="7">
        <v>77630</v>
      </c>
      <c r="F3727" s="8">
        <f>+(D3727-E3727)*0.8*-1</f>
        <v>-60088</v>
      </c>
      <c r="G3727" s="9">
        <f>+F3727+D3727</f>
        <v>92652</v>
      </c>
      <c r="H3727" s="10">
        <v>4.3200000000000002E-2</v>
      </c>
      <c r="I3727" s="10">
        <v>3.8859999999999999E-2</v>
      </c>
      <c r="J3727" s="8">
        <f>+H3727*E3727</f>
        <v>3353.616</v>
      </c>
      <c r="K3727" s="8">
        <f>+G3727*I3727</f>
        <v>3600.4567199999997</v>
      </c>
      <c r="L3727" s="11">
        <f>+K3727-J3727</f>
        <v>246.84071999999969</v>
      </c>
    </row>
    <row r="3728" spans="1:12" x14ac:dyDescent="0.25">
      <c r="A3728" s="6">
        <v>512</v>
      </c>
      <c r="B3728" s="6" t="s">
        <v>15</v>
      </c>
      <c r="C3728" s="6" t="str">
        <f>A3728&amp;B3728</f>
        <v>512BIRMINGHAM COND</v>
      </c>
      <c r="D3728" s="7">
        <v>173110</v>
      </c>
      <c r="E3728" s="7">
        <v>106610</v>
      </c>
      <c r="F3728" s="8">
        <f>+(D3728-E3728)*0.8*-1</f>
        <v>-53200</v>
      </c>
      <c r="G3728" s="9">
        <f>+F3728+D3728</f>
        <v>119910</v>
      </c>
      <c r="H3728" s="10">
        <v>4.3200000000000002E-2</v>
      </c>
      <c r="I3728" s="10">
        <v>3.8859999999999999E-2</v>
      </c>
      <c r="J3728" s="8">
        <f>+H3728*E3728</f>
        <v>4605.5520000000006</v>
      </c>
      <c r="K3728" s="8">
        <f>+G3728*I3728</f>
        <v>4659.7025999999996</v>
      </c>
      <c r="L3728" s="11">
        <f>+K3728-J3728</f>
        <v>54.150599999999031</v>
      </c>
    </row>
    <row r="3729" spans="1:12" x14ac:dyDescent="0.25">
      <c r="A3729" s="6">
        <v>513</v>
      </c>
      <c r="B3729" s="6" t="s">
        <v>11</v>
      </c>
      <c r="C3729" s="6" t="str">
        <f>A3729&amp;B3729</f>
        <v>513BEAU VIEW HGHTS</v>
      </c>
      <c r="D3729" s="7">
        <v>161070</v>
      </c>
      <c r="E3729" s="7">
        <v>77630</v>
      </c>
      <c r="F3729" s="8">
        <f>+(D3729-E3729)*0.8*-1</f>
        <v>-66752</v>
      </c>
      <c r="G3729" s="9">
        <f>+F3729+D3729</f>
        <v>94318</v>
      </c>
      <c r="H3729" s="10">
        <v>4.3200000000000002E-2</v>
      </c>
      <c r="I3729" s="10">
        <v>3.8859999999999999E-2</v>
      </c>
      <c r="J3729" s="8">
        <f>+H3729*E3729</f>
        <v>3353.616</v>
      </c>
      <c r="K3729" s="8">
        <f>+G3729*I3729</f>
        <v>3665.1974799999998</v>
      </c>
      <c r="L3729" s="11">
        <f>+K3729-J3729</f>
        <v>311.58147999999983</v>
      </c>
    </row>
    <row r="3730" spans="1:12" x14ac:dyDescent="0.25">
      <c r="A3730" s="6">
        <v>514</v>
      </c>
      <c r="B3730" s="6" t="s">
        <v>11</v>
      </c>
      <c r="C3730" s="6" t="str">
        <f>A3730&amp;B3730</f>
        <v>514BEAU VIEW HGHTS</v>
      </c>
      <c r="D3730" s="7">
        <v>152740</v>
      </c>
      <c r="E3730" s="7">
        <v>77630</v>
      </c>
      <c r="F3730" s="8">
        <f>+(D3730-E3730)*0.8*-1</f>
        <v>-60088</v>
      </c>
      <c r="G3730" s="9">
        <f>+F3730+D3730</f>
        <v>92652</v>
      </c>
      <c r="H3730" s="10">
        <v>4.3200000000000002E-2</v>
      </c>
      <c r="I3730" s="10">
        <v>3.8859999999999999E-2</v>
      </c>
      <c r="J3730" s="8">
        <f>+H3730*E3730</f>
        <v>3353.616</v>
      </c>
      <c r="K3730" s="8">
        <f>+G3730*I3730</f>
        <v>3600.4567199999997</v>
      </c>
      <c r="L3730" s="11">
        <f>+K3730-J3730</f>
        <v>246.84071999999969</v>
      </c>
    </row>
    <row r="3731" spans="1:12" x14ac:dyDescent="0.25">
      <c r="A3731" s="6">
        <v>515</v>
      </c>
      <c r="B3731" s="6" t="s">
        <v>11</v>
      </c>
      <c r="C3731" s="6" t="str">
        <f>A3731&amp;B3731</f>
        <v>515BEAU VIEW HGHTS</v>
      </c>
      <c r="D3731" s="7">
        <v>152740</v>
      </c>
      <c r="E3731" s="7">
        <v>77630</v>
      </c>
      <c r="F3731" s="8">
        <f>+(D3731-E3731)*0.8*-1</f>
        <v>-60088</v>
      </c>
      <c r="G3731" s="9">
        <f>+F3731+D3731</f>
        <v>92652</v>
      </c>
      <c r="H3731" s="10">
        <v>4.3200000000000002E-2</v>
      </c>
      <c r="I3731" s="10">
        <v>3.8859999999999999E-2</v>
      </c>
      <c r="J3731" s="8">
        <f>+H3731*E3731</f>
        <v>3353.616</v>
      </c>
      <c r="K3731" s="8">
        <f>+G3731*I3731</f>
        <v>3600.4567199999997</v>
      </c>
      <c r="L3731" s="11">
        <f>+K3731-J3731</f>
        <v>246.84071999999969</v>
      </c>
    </row>
    <row r="3732" spans="1:12" x14ac:dyDescent="0.25">
      <c r="A3732" s="6">
        <v>516</v>
      </c>
      <c r="B3732" s="6" t="s">
        <v>11</v>
      </c>
      <c r="C3732" s="6" t="str">
        <f>A3732&amp;B3732</f>
        <v>516BEAU VIEW HGHTS</v>
      </c>
      <c r="D3732" s="7">
        <v>152740</v>
      </c>
      <c r="E3732" s="7">
        <v>77630</v>
      </c>
      <c r="F3732" s="8">
        <f>+(D3732-E3732)*0.8*-1</f>
        <v>-60088</v>
      </c>
      <c r="G3732" s="9">
        <f>+F3732+D3732</f>
        <v>92652</v>
      </c>
      <c r="H3732" s="10">
        <v>4.3200000000000002E-2</v>
      </c>
      <c r="I3732" s="10">
        <v>3.8859999999999999E-2</v>
      </c>
      <c r="J3732" s="8">
        <f>+H3732*E3732</f>
        <v>3353.616</v>
      </c>
      <c r="K3732" s="8">
        <f>+G3732*I3732</f>
        <v>3600.4567199999997</v>
      </c>
      <c r="L3732" s="11">
        <f>+K3732-J3732</f>
        <v>246.84071999999969</v>
      </c>
    </row>
    <row r="3733" spans="1:12" x14ac:dyDescent="0.25">
      <c r="A3733" s="6">
        <v>517</v>
      </c>
      <c r="B3733" s="6" t="s">
        <v>11</v>
      </c>
      <c r="C3733" s="6" t="str">
        <f>A3733&amp;B3733</f>
        <v>517BEAU VIEW HGHTS</v>
      </c>
      <c r="D3733" s="7">
        <v>154770</v>
      </c>
      <c r="E3733" s="7">
        <v>77630</v>
      </c>
      <c r="F3733" s="8">
        <f>+(D3733-E3733)*0.8*-1</f>
        <v>-61712</v>
      </c>
      <c r="G3733" s="9">
        <f>+F3733+D3733</f>
        <v>93058</v>
      </c>
      <c r="H3733" s="10">
        <v>4.3200000000000002E-2</v>
      </c>
      <c r="I3733" s="10">
        <v>3.8859999999999999E-2</v>
      </c>
      <c r="J3733" s="8">
        <f>+H3733*E3733</f>
        <v>3353.616</v>
      </c>
      <c r="K3733" s="8">
        <f>+G3733*I3733</f>
        <v>3616.2338799999998</v>
      </c>
      <c r="L3733" s="11">
        <f>+K3733-J3733</f>
        <v>262.61787999999979</v>
      </c>
    </row>
    <row r="3734" spans="1:12" x14ac:dyDescent="0.25">
      <c r="A3734" s="6">
        <v>541</v>
      </c>
      <c r="B3734" s="6" t="s">
        <v>45</v>
      </c>
      <c r="C3734" s="6" t="str">
        <f>A3734&amp;B3734</f>
        <v>541DAISY HILL COND</v>
      </c>
      <c r="D3734" s="7">
        <v>182140</v>
      </c>
      <c r="E3734" s="7">
        <v>129290</v>
      </c>
      <c r="F3734" s="8">
        <f>+(D3734-E3734)*0.8*-1</f>
        <v>-42280</v>
      </c>
      <c r="G3734" s="9">
        <f>+F3734+D3734</f>
        <v>139860</v>
      </c>
      <c r="H3734" s="10">
        <v>4.3200000000000002E-2</v>
      </c>
      <c r="I3734" s="10">
        <v>3.8859999999999999E-2</v>
      </c>
      <c r="J3734" s="8">
        <f>+H3734*E3734</f>
        <v>5585.3280000000004</v>
      </c>
      <c r="K3734" s="8">
        <f>+G3734*I3734</f>
        <v>5434.9596000000001</v>
      </c>
      <c r="L3734" s="11">
        <f>+K3734-J3734</f>
        <v>-150.36840000000029</v>
      </c>
    </row>
    <row r="3735" spans="1:12" x14ac:dyDescent="0.25">
      <c r="A3735" s="6">
        <v>542</v>
      </c>
      <c r="B3735" s="6" t="s">
        <v>45</v>
      </c>
      <c r="C3735" s="6" t="str">
        <f>A3735&amp;B3735</f>
        <v>542DAISY HILL COND</v>
      </c>
      <c r="D3735" s="7">
        <v>204190</v>
      </c>
      <c r="E3735" s="7">
        <v>119770</v>
      </c>
      <c r="F3735" s="8">
        <f>+(D3735-E3735)*0.8*-1</f>
        <v>-67536</v>
      </c>
      <c r="G3735" s="9">
        <f>+F3735+D3735</f>
        <v>136654</v>
      </c>
      <c r="H3735" s="10">
        <v>4.3200000000000002E-2</v>
      </c>
      <c r="I3735" s="10">
        <v>3.8859999999999999E-2</v>
      </c>
      <c r="J3735" s="8">
        <f>+H3735*E3735</f>
        <v>5174.0640000000003</v>
      </c>
      <c r="K3735" s="8">
        <f>+G3735*I3735</f>
        <v>5310.3744399999996</v>
      </c>
      <c r="L3735" s="11">
        <f>+K3735-J3735</f>
        <v>136.31043999999929</v>
      </c>
    </row>
    <row r="3736" spans="1:12" x14ac:dyDescent="0.25">
      <c r="A3736" s="6">
        <v>543</v>
      </c>
      <c r="B3736" s="6" t="s">
        <v>45</v>
      </c>
      <c r="C3736" s="6" t="str">
        <f>A3736&amp;B3736</f>
        <v>543DAISY HILL COND</v>
      </c>
      <c r="D3736" s="7">
        <v>182630</v>
      </c>
      <c r="E3736" s="7">
        <v>115080</v>
      </c>
      <c r="F3736" s="8">
        <f>+(D3736-E3736)*0.8*-1</f>
        <v>-54040</v>
      </c>
      <c r="G3736" s="9">
        <f>+F3736+D3736</f>
        <v>128590</v>
      </c>
      <c r="H3736" s="10">
        <v>4.3200000000000002E-2</v>
      </c>
      <c r="I3736" s="10">
        <v>3.8859999999999999E-2</v>
      </c>
      <c r="J3736" s="8">
        <f>+H3736*E3736</f>
        <v>4971.4560000000001</v>
      </c>
      <c r="K3736" s="8">
        <f>+G3736*I3736</f>
        <v>4997.0073999999995</v>
      </c>
      <c r="L3736" s="11">
        <f>+K3736-J3736</f>
        <v>25.551399999999376</v>
      </c>
    </row>
    <row r="3737" spans="1:12" x14ac:dyDescent="0.25">
      <c r="A3737" s="6">
        <v>544</v>
      </c>
      <c r="B3737" s="6" t="s">
        <v>45</v>
      </c>
      <c r="C3737" s="6" t="str">
        <f>A3737&amp;B3737</f>
        <v>544DAISY HILL COND</v>
      </c>
      <c r="D3737" s="7">
        <v>209300</v>
      </c>
      <c r="E3737" s="7">
        <v>120750</v>
      </c>
      <c r="F3737" s="8">
        <f>+(D3737-E3737)*0.8*-1</f>
        <v>-70840</v>
      </c>
      <c r="G3737" s="9">
        <f>+F3737+D3737</f>
        <v>138460</v>
      </c>
      <c r="H3737" s="10">
        <v>4.3200000000000002E-2</v>
      </c>
      <c r="I3737" s="10">
        <v>3.8859999999999999E-2</v>
      </c>
      <c r="J3737" s="8">
        <f>+H3737*E3737</f>
        <v>5216.4000000000005</v>
      </c>
      <c r="K3737" s="8">
        <f>+G3737*I3737</f>
        <v>5380.5555999999997</v>
      </c>
      <c r="L3737" s="11">
        <f>+K3737-J3737</f>
        <v>164.15559999999914</v>
      </c>
    </row>
    <row r="3738" spans="1:12" x14ac:dyDescent="0.25">
      <c r="A3738" s="6">
        <v>545</v>
      </c>
      <c r="B3738" s="6" t="s">
        <v>45</v>
      </c>
      <c r="C3738" s="6" t="str">
        <f>A3738&amp;B3738</f>
        <v>545DAISY HILL COND</v>
      </c>
      <c r="D3738" s="7">
        <v>209020</v>
      </c>
      <c r="E3738" s="7">
        <v>120540</v>
      </c>
      <c r="F3738" s="8">
        <f>+(D3738-E3738)*0.8*-1</f>
        <v>-70784</v>
      </c>
      <c r="G3738" s="9">
        <f>+F3738+D3738</f>
        <v>138236</v>
      </c>
      <c r="H3738" s="10">
        <v>4.3200000000000002E-2</v>
      </c>
      <c r="I3738" s="10">
        <v>3.8859999999999999E-2</v>
      </c>
      <c r="J3738" s="8">
        <f>+H3738*E3738</f>
        <v>5207.3280000000004</v>
      </c>
      <c r="K3738" s="8">
        <f>+G3738*I3738</f>
        <v>5371.8509599999998</v>
      </c>
      <c r="L3738" s="11">
        <f>+K3738-J3738</f>
        <v>164.52295999999933</v>
      </c>
    </row>
    <row r="3739" spans="1:12" x14ac:dyDescent="0.25">
      <c r="A3739" s="6">
        <v>546</v>
      </c>
      <c r="B3739" s="6" t="s">
        <v>45</v>
      </c>
      <c r="C3739" s="6" t="str">
        <f>A3739&amp;B3739</f>
        <v>546DAISY HILL COND</v>
      </c>
      <c r="D3739" s="7">
        <v>224140</v>
      </c>
      <c r="E3739" s="7">
        <v>128940</v>
      </c>
      <c r="F3739" s="8">
        <f>+(D3739-E3739)*0.8*-1</f>
        <v>-76160</v>
      </c>
      <c r="G3739" s="9">
        <f>+F3739+D3739</f>
        <v>147980</v>
      </c>
      <c r="H3739" s="10">
        <v>4.3200000000000002E-2</v>
      </c>
      <c r="I3739" s="10">
        <v>3.8859999999999999E-2</v>
      </c>
      <c r="J3739" s="8">
        <f>+H3739*E3739</f>
        <v>5570.2080000000005</v>
      </c>
      <c r="K3739" s="8">
        <f>+G3739*I3739</f>
        <v>5750.5028000000002</v>
      </c>
      <c r="L3739" s="11">
        <f>+K3739-J3739</f>
        <v>180.29479999999967</v>
      </c>
    </row>
    <row r="3740" spans="1:12" x14ac:dyDescent="0.25">
      <c r="A3740" s="6">
        <v>601</v>
      </c>
      <c r="B3740" s="6" t="s">
        <v>11</v>
      </c>
      <c r="C3740" s="6" t="str">
        <f>A3740&amp;B3740</f>
        <v>601BEAU VIEW HGHTS</v>
      </c>
      <c r="D3740" s="7">
        <v>154910</v>
      </c>
      <c r="E3740" s="7">
        <v>77840</v>
      </c>
      <c r="F3740" s="8">
        <f>+(D3740-E3740)*0.8*-1</f>
        <v>-61656</v>
      </c>
      <c r="G3740" s="9">
        <f>+F3740+D3740</f>
        <v>93254</v>
      </c>
      <c r="H3740" s="10">
        <v>4.3200000000000002E-2</v>
      </c>
      <c r="I3740" s="10">
        <v>3.8859999999999999E-2</v>
      </c>
      <c r="J3740" s="8">
        <f>+H3740*E3740</f>
        <v>3362.6880000000001</v>
      </c>
      <c r="K3740" s="8">
        <f>+G3740*I3740</f>
        <v>3623.8504399999997</v>
      </c>
      <c r="L3740" s="11">
        <f>+K3740-J3740</f>
        <v>261.16243999999961</v>
      </c>
    </row>
    <row r="3741" spans="1:12" x14ac:dyDescent="0.25">
      <c r="A3741" s="6">
        <v>601</v>
      </c>
      <c r="B3741" s="6" t="s">
        <v>15</v>
      </c>
      <c r="C3741" s="6" t="str">
        <f>A3741&amp;B3741</f>
        <v>601BIRMINGHAM COND</v>
      </c>
      <c r="D3741" s="7">
        <v>173110</v>
      </c>
      <c r="E3741" s="7">
        <v>106610</v>
      </c>
      <c r="F3741" s="8">
        <f>+(D3741-E3741)*0.8*-1</f>
        <v>-53200</v>
      </c>
      <c r="G3741" s="9">
        <f>+F3741+D3741</f>
        <v>119910</v>
      </c>
      <c r="H3741" s="10">
        <v>4.3200000000000002E-2</v>
      </c>
      <c r="I3741" s="10">
        <v>3.8859999999999999E-2</v>
      </c>
      <c r="J3741" s="8">
        <f>+H3741*E3741</f>
        <v>4605.5520000000006</v>
      </c>
      <c r="K3741" s="8">
        <f>+G3741*I3741</f>
        <v>4659.7025999999996</v>
      </c>
      <c r="L3741" s="11">
        <f>+K3741-J3741</f>
        <v>54.150599999999031</v>
      </c>
    </row>
    <row r="3742" spans="1:12" x14ac:dyDescent="0.25">
      <c r="A3742" s="6">
        <v>602</v>
      </c>
      <c r="B3742" s="6" t="s">
        <v>11</v>
      </c>
      <c r="C3742" s="6" t="str">
        <f>A3742&amp;B3742</f>
        <v>602BEAU VIEW HGHTS</v>
      </c>
      <c r="D3742" s="7">
        <v>173250</v>
      </c>
      <c r="E3742" s="7">
        <v>82530</v>
      </c>
      <c r="F3742" s="8">
        <f>+(D3742-E3742)*0.8*-1</f>
        <v>-72576</v>
      </c>
      <c r="G3742" s="9">
        <f>+F3742+D3742</f>
        <v>100674</v>
      </c>
      <c r="H3742" s="10">
        <v>4.3200000000000002E-2</v>
      </c>
      <c r="I3742" s="10">
        <v>3.8859999999999999E-2</v>
      </c>
      <c r="J3742" s="8">
        <f>+H3742*E3742</f>
        <v>3565.2960000000003</v>
      </c>
      <c r="K3742" s="8">
        <f>+G3742*I3742</f>
        <v>3912.19164</v>
      </c>
      <c r="L3742" s="11">
        <f>+K3742-J3742</f>
        <v>346.89563999999973</v>
      </c>
    </row>
    <row r="3743" spans="1:12" x14ac:dyDescent="0.25">
      <c r="A3743" s="6">
        <v>602</v>
      </c>
      <c r="B3743" s="6" t="s">
        <v>15</v>
      </c>
      <c r="C3743" s="6" t="str">
        <f>A3743&amp;B3743</f>
        <v>602BIRMINGHAM COND</v>
      </c>
      <c r="D3743" s="7">
        <v>171430</v>
      </c>
      <c r="E3743" s="7">
        <v>101710</v>
      </c>
      <c r="F3743" s="8">
        <f>+(D3743-E3743)*0.8*-1</f>
        <v>-55776</v>
      </c>
      <c r="G3743" s="9">
        <f>+F3743+D3743</f>
        <v>115654</v>
      </c>
      <c r="H3743" s="10">
        <v>4.3200000000000002E-2</v>
      </c>
      <c r="I3743" s="10">
        <v>3.8859999999999999E-2</v>
      </c>
      <c r="J3743" s="8">
        <f>+H3743*E3743</f>
        <v>4393.8720000000003</v>
      </c>
      <c r="K3743" s="8">
        <f>+G3743*I3743</f>
        <v>4494.3144400000001</v>
      </c>
      <c r="L3743" s="11">
        <f>+K3743-J3743</f>
        <v>100.44243999999981</v>
      </c>
    </row>
    <row r="3744" spans="1:12" x14ac:dyDescent="0.25">
      <c r="A3744" s="6">
        <v>603</v>
      </c>
      <c r="B3744" s="6" t="s">
        <v>11</v>
      </c>
      <c r="C3744" s="6" t="str">
        <f>A3744&amp;B3744</f>
        <v>603BEAU VIEW HGHTS</v>
      </c>
      <c r="D3744" s="7">
        <v>154910</v>
      </c>
      <c r="E3744" s="7">
        <v>77840</v>
      </c>
      <c r="F3744" s="8">
        <f>+(D3744-E3744)*0.8*-1</f>
        <v>-61656</v>
      </c>
      <c r="G3744" s="9">
        <f>+F3744+D3744</f>
        <v>93254</v>
      </c>
      <c r="H3744" s="10">
        <v>4.3200000000000002E-2</v>
      </c>
      <c r="I3744" s="10">
        <v>3.8859999999999999E-2</v>
      </c>
      <c r="J3744" s="8">
        <f>+H3744*E3744</f>
        <v>3362.6880000000001</v>
      </c>
      <c r="K3744" s="8">
        <f>+G3744*I3744</f>
        <v>3623.8504399999997</v>
      </c>
      <c r="L3744" s="11">
        <f>+K3744-J3744</f>
        <v>261.16243999999961</v>
      </c>
    </row>
    <row r="3745" spans="1:12" x14ac:dyDescent="0.25">
      <c r="A3745" s="6">
        <v>603</v>
      </c>
      <c r="B3745" s="6" t="s">
        <v>15</v>
      </c>
      <c r="C3745" s="6" t="str">
        <f>A3745&amp;B3745</f>
        <v>603BIRMINGHAM COND</v>
      </c>
      <c r="D3745" s="7">
        <v>171430</v>
      </c>
      <c r="E3745" s="7">
        <v>101710</v>
      </c>
      <c r="F3745" s="8">
        <f>+(D3745-E3745)*0.8*-1</f>
        <v>-55776</v>
      </c>
      <c r="G3745" s="9">
        <f>+F3745+D3745</f>
        <v>115654</v>
      </c>
      <c r="H3745" s="10">
        <v>4.3200000000000002E-2</v>
      </c>
      <c r="I3745" s="10">
        <v>3.8859999999999999E-2</v>
      </c>
      <c r="J3745" s="8">
        <f>+H3745*E3745</f>
        <v>4393.8720000000003</v>
      </c>
      <c r="K3745" s="8">
        <f>+G3745*I3745</f>
        <v>4494.3144400000001</v>
      </c>
      <c r="L3745" s="11">
        <f>+K3745-J3745</f>
        <v>100.44243999999981</v>
      </c>
    </row>
    <row r="3746" spans="1:12" x14ac:dyDescent="0.25">
      <c r="A3746" s="6">
        <v>604</v>
      </c>
      <c r="B3746" s="6" t="s">
        <v>11</v>
      </c>
      <c r="C3746" s="6" t="str">
        <f>A3746&amp;B3746</f>
        <v>604BEAU VIEW HGHTS</v>
      </c>
      <c r="D3746" s="7">
        <v>154910</v>
      </c>
      <c r="E3746" s="7">
        <v>77840</v>
      </c>
      <c r="F3746" s="8">
        <f>+(D3746-E3746)*0.8*-1</f>
        <v>-61656</v>
      </c>
      <c r="G3746" s="9">
        <f>+F3746+D3746</f>
        <v>93254</v>
      </c>
      <c r="H3746" s="10">
        <v>4.3200000000000002E-2</v>
      </c>
      <c r="I3746" s="10">
        <v>3.8859999999999999E-2</v>
      </c>
      <c r="J3746" s="8">
        <f>+H3746*E3746</f>
        <v>3362.6880000000001</v>
      </c>
      <c r="K3746" s="8">
        <f>+G3746*I3746</f>
        <v>3623.8504399999997</v>
      </c>
      <c r="L3746" s="11">
        <f>+K3746-J3746</f>
        <v>261.16243999999961</v>
      </c>
    </row>
    <row r="3747" spans="1:12" x14ac:dyDescent="0.25">
      <c r="A3747" s="6">
        <v>604</v>
      </c>
      <c r="B3747" s="6" t="s">
        <v>15</v>
      </c>
      <c r="C3747" s="6" t="str">
        <f>A3747&amp;B3747</f>
        <v>604BIRMINGHAM COND</v>
      </c>
      <c r="D3747" s="7">
        <v>171430</v>
      </c>
      <c r="E3747" s="7">
        <v>101710</v>
      </c>
      <c r="F3747" s="8">
        <f>+(D3747-E3747)*0.8*-1</f>
        <v>-55776</v>
      </c>
      <c r="G3747" s="9">
        <f>+F3747+D3747</f>
        <v>115654</v>
      </c>
      <c r="H3747" s="10">
        <v>4.3200000000000002E-2</v>
      </c>
      <c r="I3747" s="10">
        <v>3.8859999999999999E-2</v>
      </c>
      <c r="J3747" s="8">
        <f>+H3747*E3747</f>
        <v>4393.8720000000003</v>
      </c>
      <c r="K3747" s="8">
        <f>+G3747*I3747</f>
        <v>4494.3144400000001</v>
      </c>
      <c r="L3747" s="11">
        <f>+K3747-J3747</f>
        <v>100.44243999999981</v>
      </c>
    </row>
    <row r="3748" spans="1:12" x14ac:dyDescent="0.25">
      <c r="A3748" s="6">
        <v>605</v>
      </c>
      <c r="B3748" s="6" t="s">
        <v>11</v>
      </c>
      <c r="C3748" s="6" t="str">
        <f>A3748&amp;B3748</f>
        <v>605BEAU VIEW HGHTS</v>
      </c>
      <c r="D3748" s="7">
        <v>154910</v>
      </c>
      <c r="E3748" s="7">
        <v>77840</v>
      </c>
      <c r="F3748" s="8">
        <f>+(D3748-E3748)*0.8*-1</f>
        <v>-61656</v>
      </c>
      <c r="G3748" s="9">
        <f>+F3748+D3748</f>
        <v>93254</v>
      </c>
      <c r="H3748" s="10">
        <v>4.3200000000000002E-2</v>
      </c>
      <c r="I3748" s="10">
        <v>3.8859999999999999E-2</v>
      </c>
      <c r="J3748" s="8">
        <f>+H3748*E3748</f>
        <v>3362.6880000000001</v>
      </c>
      <c r="K3748" s="8">
        <f>+G3748*I3748</f>
        <v>3623.8504399999997</v>
      </c>
      <c r="L3748" s="11">
        <f>+K3748-J3748</f>
        <v>261.16243999999961</v>
      </c>
    </row>
    <row r="3749" spans="1:12" x14ac:dyDescent="0.25">
      <c r="A3749" s="6">
        <v>605</v>
      </c>
      <c r="B3749" s="6" t="s">
        <v>15</v>
      </c>
      <c r="C3749" s="6" t="str">
        <f>A3749&amp;B3749</f>
        <v>605BIRMINGHAM COND</v>
      </c>
      <c r="D3749" s="7">
        <v>171430</v>
      </c>
      <c r="E3749" s="7">
        <v>101710</v>
      </c>
      <c r="F3749" s="8">
        <f>+(D3749-E3749)*0.8*-1</f>
        <v>-55776</v>
      </c>
      <c r="G3749" s="9">
        <f>+F3749+D3749</f>
        <v>115654</v>
      </c>
      <c r="H3749" s="10">
        <v>4.3200000000000002E-2</v>
      </c>
      <c r="I3749" s="10">
        <v>3.8859999999999999E-2</v>
      </c>
      <c r="J3749" s="8">
        <f>+H3749*E3749</f>
        <v>4393.8720000000003</v>
      </c>
      <c r="K3749" s="8">
        <f>+G3749*I3749</f>
        <v>4494.3144400000001</v>
      </c>
      <c r="L3749" s="11">
        <f>+K3749-J3749</f>
        <v>100.44243999999981</v>
      </c>
    </row>
    <row r="3750" spans="1:12" x14ac:dyDescent="0.25">
      <c r="A3750" s="6">
        <v>606</v>
      </c>
      <c r="B3750" s="6" t="s">
        <v>11</v>
      </c>
      <c r="C3750" s="6" t="str">
        <f>A3750&amp;B3750</f>
        <v>606BEAU VIEW HGHTS</v>
      </c>
      <c r="D3750" s="7">
        <v>154910</v>
      </c>
      <c r="E3750" s="7">
        <v>77840</v>
      </c>
      <c r="F3750" s="8">
        <f>+(D3750-E3750)*0.8*-1</f>
        <v>-61656</v>
      </c>
      <c r="G3750" s="9">
        <f>+F3750+D3750</f>
        <v>93254</v>
      </c>
      <c r="H3750" s="10">
        <v>4.3200000000000002E-2</v>
      </c>
      <c r="I3750" s="10">
        <v>3.8859999999999999E-2</v>
      </c>
      <c r="J3750" s="8">
        <f>+H3750*E3750</f>
        <v>3362.6880000000001</v>
      </c>
      <c r="K3750" s="8">
        <f>+G3750*I3750</f>
        <v>3623.8504399999997</v>
      </c>
      <c r="L3750" s="11">
        <f>+K3750-J3750</f>
        <v>261.16243999999961</v>
      </c>
    </row>
    <row r="3751" spans="1:12" x14ac:dyDescent="0.25">
      <c r="A3751" s="6">
        <v>606</v>
      </c>
      <c r="B3751" s="6" t="s">
        <v>15</v>
      </c>
      <c r="C3751" s="6" t="str">
        <f>A3751&amp;B3751</f>
        <v>606BIRMINGHAM COND</v>
      </c>
      <c r="D3751" s="7">
        <v>171430</v>
      </c>
      <c r="E3751" s="7">
        <v>101710</v>
      </c>
      <c r="F3751" s="8">
        <f>+(D3751-E3751)*0.8*-1</f>
        <v>-55776</v>
      </c>
      <c r="G3751" s="9">
        <f>+F3751+D3751</f>
        <v>115654</v>
      </c>
      <c r="H3751" s="10">
        <v>4.3200000000000002E-2</v>
      </c>
      <c r="I3751" s="10">
        <v>3.8859999999999999E-2</v>
      </c>
      <c r="J3751" s="8">
        <f>+H3751*E3751</f>
        <v>4393.8720000000003</v>
      </c>
      <c r="K3751" s="8">
        <f>+G3751*I3751</f>
        <v>4494.3144400000001</v>
      </c>
      <c r="L3751" s="11">
        <f>+K3751-J3751</f>
        <v>100.44243999999981</v>
      </c>
    </row>
    <row r="3752" spans="1:12" x14ac:dyDescent="0.25">
      <c r="A3752" s="6">
        <v>607</v>
      </c>
      <c r="B3752" s="6" t="s">
        <v>11</v>
      </c>
      <c r="C3752" s="6" t="str">
        <f>A3752&amp;B3752</f>
        <v>607BEAU VIEW HGHTS</v>
      </c>
      <c r="D3752" s="7">
        <v>154910</v>
      </c>
      <c r="E3752" s="7">
        <v>77840</v>
      </c>
      <c r="F3752" s="8">
        <f>+(D3752-E3752)*0.8*-1</f>
        <v>-61656</v>
      </c>
      <c r="G3752" s="9">
        <f>+F3752+D3752</f>
        <v>93254</v>
      </c>
      <c r="H3752" s="10">
        <v>4.3200000000000002E-2</v>
      </c>
      <c r="I3752" s="10">
        <v>3.8859999999999999E-2</v>
      </c>
      <c r="J3752" s="8">
        <f>+H3752*E3752</f>
        <v>3362.6880000000001</v>
      </c>
      <c r="K3752" s="8">
        <f>+G3752*I3752</f>
        <v>3623.8504399999997</v>
      </c>
      <c r="L3752" s="11">
        <f>+K3752-J3752</f>
        <v>261.16243999999961</v>
      </c>
    </row>
    <row r="3753" spans="1:12" x14ac:dyDescent="0.25">
      <c r="A3753" s="6">
        <v>607</v>
      </c>
      <c r="B3753" s="6" t="s">
        <v>15</v>
      </c>
      <c r="C3753" s="6" t="str">
        <f>A3753&amp;B3753</f>
        <v>607BIRMINGHAM COND</v>
      </c>
      <c r="D3753" s="7">
        <v>171430</v>
      </c>
      <c r="E3753" s="7">
        <v>101710</v>
      </c>
      <c r="F3753" s="8">
        <f>+(D3753-E3753)*0.8*-1</f>
        <v>-55776</v>
      </c>
      <c r="G3753" s="9">
        <f>+F3753+D3753</f>
        <v>115654</v>
      </c>
      <c r="H3753" s="10">
        <v>4.3200000000000002E-2</v>
      </c>
      <c r="I3753" s="10">
        <v>3.8859999999999999E-2</v>
      </c>
      <c r="J3753" s="8">
        <f>+H3753*E3753</f>
        <v>4393.8720000000003</v>
      </c>
      <c r="K3753" s="8">
        <f>+G3753*I3753</f>
        <v>4494.3144400000001</v>
      </c>
      <c r="L3753" s="11">
        <f>+K3753-J3753</f>
        <v>100.44243999999981</v>
      </c>
    </row>
    <row r="3754" spans="1:12" x14ac:dyDescent="0.25">
      <c r="A3754" s="6">
        <v>608</v>
      </c>
      <c r="B3754" s="6" t="s">
        <v>11</v>
      </c>
      <c r="C3754" s="6" t="str">
        <f>A3754&amp;B3754</f>
        <v>608BEAU VIEW HGHTS</v>
      </c>
      <c r="D3754" s="7">
        <v>154910</v>
      </c>
      <c r="E3754" s="7">
        <v>77840</v>
      </c>
      <c r="F3754" s="8">
        <f>+(D3754-E3754)*0.8*-1</f>
        <v>-61656</v>
      </c>
      <c r="G3754" s="9">
        <f>+F3754+D3754</f>
        <v>93254</v>
      </c>
      <c r="H3754" s="10">
        <v>4.3200000000000002E-2</v>
      </c>
      <c r="I3754" s="10">
        <v>3.8859999999999999E-2</v>
      </c>
      <c r="J3754" s="8">
        <f>+H3754*E3754</f>
        <v>3362.6880000000001</v>
      </c>
      <c r="K3754" s="8">
        <f>+G3754*I3754</f>
        <v>3623.8504399999997</v>
      </c>
      <c r="L3754" s="11">
        <f>+K3754-J3754</f>
        <v>261.16243999999961</v>
      </c>
    </row>
    <row r="3755" spans="1:12" x14ac:dyDescent="0.25">
      <c r="A3755" s="6">
        <v>608</v>
      </c>
      <c r="B3755" s="6" t="s">
        <v>15</v>
      </c>
      <c r="C3755" s="6" t="str">
        <f>A3755&amp;B3755</f>
        <v>608BIRMINGHAM COND</v>
      </c>
      <c r="D3755" s="7">
        <v>171430</v>
      </c>
      <c r="E3755" s="7">
        <v>101710</v>
      </c>
      <c r="F3755" s="8">
        <f>+(D3755-E3755)*0.8*-1</f>
        <v>-55776</v>
      </c>
      <c r="G3755" s="9">
        <f>+F3755+D3755</f>
        <v>115654</v>
      </c>
      <c r="H3755" s="10">
        <v>4.3200000000000002E-2</v>
      </c>
      <c r="I3755" s="10">
        <v>3.8859999999999999E-2</v>
      </c>
      <c r="J3755" s="8">
        <f>+H3755*E3755</f>
        <v>4393.8720000000003</v>
      </c>
      <c r="K3755" s="8">
        <f>+G3755*I3755</f>
        <v>4494.3144400000001</v>
      </c>
      <c r="L3755" s="11">
        <f>+K3755-J3755</f>
        <v>100.44243999999981</v>
      </c>
    </row>
    <row r="3756" spans="1:12" x14ac:dyDescent="0.25">
      <c r="A3756" s="6">
        <v>609</v>
      </c>
      <c r="B3756" s="6" t="s">
        <v>11</v>
      </c>
      <c r="C3756" s="6" t="str">
        <f>A3756&amp;B3756</f>
        <v>609BEAU VIEW HGHTS</v>
      </c>
      <c r="D3756" s="7">
        <v>154700</v>
      </c>
      <c r="E3756" s="7">
        <v>77630</v>
      </c>
      <c r="F3756" s="8">
        <f>+(D3756-E3756)*0.8*-1</f>
        <v>-61656</v>
      </c>
      <c r="G3756" s="9">
        <f>+F3756+D3756</f>
        <v>93044</v>
      </c>
      <c r="H3756" s="10">
        <v>4.3200000000000002E-2</v>
      </c>
      <c r="I3756" s="10">
        <v>3.8859999999999999E-2</v>
      </c>
      <c r="J3756" s="8">
        <f>+H3756*E3756</f>
        <v>3353.616</v>
      </c>
      <c r="K3756" s="8">
        <f>+G3756*I3756</f>
        <v>3615.68984</v>
      </c>
      <c r="L3756" s="11">
        <f>+K3756-J3756</f>
        <v>262.07384000000002</v>
      </c>
    </row>
    <row r="3757" spans="1:12" x14ac:dyDescent="0.25">
      <c r="A3757" s="6">
        <v>609</v>
      </c>
      <c r="B3757" s="6" t="s">
        <v>15</v>
      </c>
      <c r="C3757" s="6" t="str">
        <f>A3757&amp;B3757</f>
        <v>609BIRMINGHAM COND</v>
      </c>
      <c r="D3757" s="7">
        <v>171430</v>
      </c>
      <c r="E3757" s="7">
        <v>101710</v>
      </c>
      <c r="F3757" s="8">
        <f>+(D3757-E3757)*0.8*-1</f>
        <v>-55776</v>
      </c>
      <c r="G3757" s="9">
        <f>+F3757+D3757</f>
        <v>115654</v>
      </c>
      <c r="H3757" s="10">
        <v>4.3200000000000002E-2</v>
      </c>
      <c r="I3757" s="10">
        <v>3.8859999999999999E-2</v>
      </c>
      <c r="J3757" s="8">
        <f>+H3757*E3757</f>
        <v>4393.8720000000003</v>
      </c>
      <c r="K3757" s="8">
        <f>+G3757*I3757</f>
        <v>4494.3144400000001</v>
      </c>
      <c r="L3757" s="11">
        <f>+K3757-J3757</f>
        <v>100.44243999999981</v>
      </c>
    </row>
    <row r="3758" spans="1:12" x14ac:dyDescent="0.25">
      <c r="A3758" s="6">
        <v>610</v>
      </c>
      <c r="B3758" s="6" t="s">
        <v>11</v>
      </c>
      <c r="C3758" s="6" t="str">
        <f>A3758&amp;B3758</f>
        <v>610BEAU VIEW HGHTS</v>
      </c>
      <c r="D3758" s="7">
        <v>154910</v>
      </c>
      <c r="E3758" s="7">
        <v>77840</v>
      </c>
      <c r="F3758" s="8">
        <f>+(D3758-E3758)*0.8*-1</f>
        <v>-61656</v>
      </c>
      <c r="G3758" s="9">
        <f>+F3758+D3758</f>
        <v>93254</v>
      </c>
      <c r="H3758" s="10">
        <v>4.3200000000000002E-2</v>
      </c>
      <c r="I3758" s="10">
        <v>3.8859999999999999E-2</v>
      </c>
      <c r="J3758" s="8">
        <f>+H3758*E3758</f>
        <v>3362.6880000000001</v>
      </c>
      <c r="K3758" s="8">
        <f>+G3758*I3758</f>
        <v>3623.8504399999997</v>
      </c>
      <c r="L3758" s="11">
        <f>+K3758-J3758</f>
        <v>261.16243999999961</v>
      </c>
    </row>
    <row r="3759" spans="1:12" x14ac:dyDescent="0.25">
      <c r="A3759" s="6">
        <v>610</v>
      </c>
      <c r="B3759" s="6" t="s">
        <v>15</v>
      </c>
      <c r="C3759" s="6" t="str">
        <f>A3759&amp;B3759</f>
        <v>610BIRMINGHAM COND</v>
      </c>
      <c r="D3759" s="7">
        <v>171430</v>
      </c>
      <c r="E3759" s="7">
        <v>101710</v>
      </c>
      <c r="F3759" s="8">
        <f>+(D3759-E3759)*0.8*-1</f>
        <v>-55776</v>
      </c>
      <c r="G3759" s="9">
        <f>+F3759+D3759</f>
        <v>115654</v>
      </c>
      <c r="H3759" s="10">
        <v>4.3200000000000002E-2</v>
      </c>
      <c r="I3759" s="10">
        <v>3.8859999999999999E-2</v>
      </c>
      <c r="J3759" s="8">
        <f>+H3759*E3759</f>
        <v>4393.8720000000003</v>
      </c>
      <c r="K3759" s="8">
        <f>+G3759*I3759</f>
        <v>4494.3144400000001</v>
      </c>
      <c r="L3759" s="11">
        <f>+K3759-J3759</f>
        <v>100.44243999999981</v>
      </c>
    </row>
    <row r="3760" spans="1:12" x14ac:dyDescent="0.25">
      <c r="A3760" s="6">
        <v>611</v>
      </c>
      <c r="B3760" s="6" t="s">
        <v>11</v>
      </c>
      <c r="C3760" s="6" t="str">
        <f>A3760&amp;B3760</f>
        <v>611BEAU VIEW HGHTS</v>
      </c>
      <c r="D3760" s="7">
        <v>154910</v>
      </c>
      <c r="E3760" s="7">
        <v>77840</v>
      </c>
      <c r="F3760" s="8">
        <f>+(D3760-E3760)*0.8*-1</f>
        <v>-61656</v>
      </c>
      <c r="G3760" s="9">
        <f>+F3760+D3760</f>
        <v>93254</v>
      </c>
      <c r="H3760" s="10">
        <v>4.3200000000000002E-2</v>
      </c>
      <c r="I3760" s="10">
        <v>3.8859999999999999E-2</v>
      </c>
      <c r="J3760" s="8">
        <f>+H3760*E3760</f>
        <v>3362.6880000000001</v>
      </c>
      <c r="K3760" s="8">
        <f>+G3760*I3760</f>
        <v>3623.8504399999997</v>
      </c>
      <c r="L3760" s="11">
        <f>+K3760-J3760</f>
        <v>261.16243999999961</v>
      </c>
    </row>
    <row r="3761" spans="1:12" x14ac:dyDescent="0.25">
      <c r="A3761" s="6">
        <v>611</v>
      </c>
      <c r="B3761" s="6" t="s">
        <v>15</v>
      </c>
      <c r="C3761" s="6" t="str">
        <f>A3761&amp;B3761</f>
        <v>611BIRMINGHAM COND</v>
      </c>
      <c r="D3761" s="7">
        <v>171430</v>
      </c>
      <c r="E3761" s="7">
        <v>101710</v>
      </c>
      <c r="F3761" s="8">
        <f>+(D3761-E3761)*0.8*-1</f>
        <v>-55776</v>
      </c>
      <c r="G3761" s="9">
        <f>+F3761+D3761</f>
        <v>115654</v>
      </c>
      <c r="H3761" s="10">
        <v>4.3200000000000002E-2</v>
      </c>
      <c r="I3761" s="10">
        <v>3.8859999999999999E-2</v>
      </c>
      <c r="J3761" s="8">
        <f>+H3761*E3761</f>
        <v>4393.8720000000003</v>
      </c>
      <c r="K3761" s="8">
        <f>+G3761*I3761</f>
        <v>4494.3144400000001</v>
      </c>
      <c r="L3761" s="11">
        <f>+K3761-J3761</f>
        <v>100.44243999999981</v>
      </c>
    </row>
    <row r="3762" spans="1:12" x14ac:dyDescent="0.25">
      <c r="A3762" s="6">
        <v>612</v>
      </c>
      <c r="B3762" s="6" t="s">
        <v>11</v>
      </c>
      <c r="C3762" s="6" t="str">
        <f>A3762&amp;B3762</f>
        <v>612BEAU VIEW HGHTS</v>
      </c>
      <c r="D3762" s="7">
        <v>173320</v>
      </c>
      <c r="E3762" s="7">
        <v>82530</v>
      </c>
      <c r="F3762" s="8">
        <f>+(D3762-E3762)*0.8*-1</f>
        <v>-72632</v>
      </c>
      <c r="G3762" s="9">
        <f>+F3762+D3762</f>
        <v>100688</v>
      </c>
      <c r="H3762" s="10">
        <v>4.3200000000000002E-2</v>
      </c>
      <c r="I3762" s="10">
        <v>3.8859999999999999E-2</v>
      </c>
      <c r="J3762" s="8">
        <f>+H3762*E3762</f>
        <v>3565.2960000000003</v>
      </c>
      <c r="K3762" s="8">
        <f>+G3762*I3762</f>
        <v>3912.7356799999998</v>
      </c>
      <c r="L3762" s="11">
        <f>+K3762-J3762</f>
        <v>347.4396799999995</v>
      </c>
    </row>
    <row r="3763" spans="1:12" x14ac:dyDescent="0.25">
      <c r="A3763" s="6">
        <v>612</v>
      </c>
      <c r="B3763" s="6" t="s">
        <v>15</v>
      </c>
      <c r="C3763" s="6" t="str">
        <f>A3763&amp;B3763</f>
        <v>612BIRMINGHAM COND</v>
      </c>
      <c r="D3763" s="7">
        <v>173110</v>
      </c>
      <c r="E3763" s="7">
        <v>106610</v>
      </c>
      <c r="F3763" s="8">
        <f>+(D3763-E3763)*0.8*-1</f>
        <v>-53200</v>
      </c>
      <c r="G3763" s="9">
        <f>+F3763+D3763</f>
        <v>119910</v>
      </c>
      <c r="H3763" s="10">
        <v>4.3200000000000002E-2</v>
      </c>
      <c r="I3763" s="10">
        <v>3.8859999999999999E-2</v>
      </c>
      <c r="J3763" s="8">
        <f>+H3763*E3763</f>
        <v>4605.5520000000006</v>
      </c>
      <c r="K3763" s="8">
        <f>+G3763*I3763</f>
        <v>4659.7025999999996</v>
      </c>
      <c r="L3763" s="11">
        <f>+K3763-J3763</f>
        <v>54.150599999999031</v>
      </c>
    </row>
    <row r="3764" spans="1:12" x14ac:dyDescent="0.25">
      <c r="A3764" s="6">
        <v>613</v>
      </c>
      <c r="B3764" s="6" t="s">
        <v>11</v>
      </c>
      <c r="C3764" s="6" t="str">
        <f>A3764&amp;B3764</f>
        <v>613BEAU VIEW HGHTS</v>
      </c>
      <c r="D3764" s="7">
        <v>154910</v>
      </c>
      <c r="E3764" s="7">
        <v>77840</v>
      </c>
      <c r="F3764" s="8">
        <f>+(D3764-E3764)*0.8*-1</f>
        <v>-61656</v>
      </c>
      <c r="G3764" s="9">
        <f>+F3764+D3764</f>
        <v>93254</v>
      </c>
      <c r="H3764" s="10">
        <v>4.3200000000000002E-2</v>
      </c>
      <c r="I3764" s="10">
        <v>3.8859999999999999E-2</v>
      </c>
      <c r="J3764" s="8">
        <f>+H3764*E3764</f>
        <v>3362.6880000000001</v>
      </c>
      <c r="K3764" s="8">
        <f>+G3764*I3764</f>
        <v>3623.8504399999997</v>
      </c>
      <c r="L3764" s="11">
        <f>+K3764-J3764</f>
        <v>261.16243999999961</v>
      </c>
    </row>
    <row r="3765" spans="1:12" x14ac:dyDescent="0.25">
      <c r="A3765" s="6">
        <v>614</v>
      </c>
      <c r="B3765" s="6" t="s">
        <v>11</v>
      </c>
      <c r="C3765" s="6" t="str">
        <f>A3765&amp;B3765</f>
        <v>614BEAU VIEW HGHTS</v>
      </c>
      <c r="D3765" s="7">
        <v>154910</v>
      </c>
      <c r="E3765" s="7">
        <v>77840</v>
      </c>
      <c r="F3765" s="8">
        <f>+(D3765-E3765)*0.8*-1</f>
        <v>-61656</v>
      </c>
      <c r="G3765" s="9">
        <f>+F3765+D3765</f>
        <v>93254</v>
      </c>
      <c r="H3765" s="10">
        <v>4.3200000000000002E-2</v>
      </c>
      <c r="I3765" s="10">
        <v>3.8859999999999999E-2</v>
      </c>
      <c r="J3765" s="8">
        <f>+H3765*E3765</f>
        <v>3362.6880000000001</v>
      </c>
      <c r="K3765" s="8">
        <f>+G3765*I3765</f>
        <v>3623.8504399999997</v>
      </c>
      <c r="L3765" s="11">
        <f>+K3765-J3765</f>
        <v>261.16243999999961</v>
      </c>
    </row>
    <row r="3766" spans="1:12" x14ac:dyDescent="0.25">
      <c r="A3766" s="6">
        <v>615</v>
      </c>
      <c r="B3766" s="6" t="s">
        <v>11</v>
      </c>
      <c r="C3766" s="6" t="str">
        <f>A3766&amp;B3766</f>
        <v>615BEAU VIEW HGHTS</v>
      </c>
      <c r="D3766" s="7">
        <v>154910</v>
      </c>
      <c r="E3766" s="7">
        <v>77840</v>
      </c>
      <c r="F3766" s="8">
        <f>+(D3766-E3766)*0.8*-1</f>
        <v>-61656</v>
      </c>
      <c r="G3766" s="9">
        <f>+F3766+D3766</f>
        <v>93254</v>
      </c>
      <c r="H3766" s="10">
        <v>4.3200000000000002E-2</v>
      </c>
      <c r="I3766" s="10">
        <v>3.8859999999999999E-2</v>
      </c>
      <c r="J3766" s="8">
        <f>+H3766*E3766</f>
        <v>3362.6880000000001</v>
      </c>
      <c r="K3766" s="8">
        <f>+G3766*I3766</f>
        <v>3623.8504399999997</v>
      </c>
      <c r="L3766" s="11">
        <f>+K3766-J3766</f>
        <v>261.16243999999961</v>
      </c>
    </row>
    <row r="3767" spans="1:12" x14ac:dyDescent="0.25">
      <c r="A3767" s="6">
        <v>616</v>
      </c>
      <c r="B3767" s="6" t="s">
        <v>11</v>
      </c>
      <c r="C3767" s="6" t="str">
        <f>A3767&amp;B3767</f>
        <v>616BEAU VIEW HGHTS</v>
      </c>
      <c r="D3767" s="7">
        <v>154910</v>
      </c>
      <c r="E3767" s="7">
        <v>77840</v>
      </c>
      <c r="F3767" s="8">
        <f>+(D3767-E3767)*0.8*-1</f>
        <v>-61656</v>
      </c>
      <c r="G3767" s="9">
        <f>+F3767+D3767</f>
        <v>93254</v>
      </c>
      <c r="H3767" s="10">
        <v>4.3200000000000002E-2</v>
      </c>
      <c r="I3767" s="10">
        <v>3.8859999999999999E-2</v>
      </c>
      <c r="J3767" s="8">
        <f>+H3767*E3767</f>
        <v>3362.6880000000001</v>
      </c>
      <c r="K3767" s="8">
        <f>+G3767*I3767</f>
        <v>3623.8504399999997</v>
      </c>
      <c r="L3767" s="11">
        <f>+K3767-J3767</f>
        <v>261.16243999999961</v>
      </c>
    </row>
    <row r="3768" spans="1:12" x14ac:dyDescent="0.25">
      <c r="A3768" s="6">
        <v>617</v>
      </c>
      <c r="B3768" s="6" t="s">
        <v>11</v>
      </c>
      <c r="C3768" s="6" t="str">
        <f>A3768&amp;B3768</f>
        <v>617BEAU VIEW HGHTS</v>
      </c>
      <c r="D3768" s="7">
        <v>154910</v>
      </c>
      <c r="E3768" s="7">
        <v>77840</v>
      </c>
      <c r="F3768" s="8">
        <f>+(D3768-E3768)*0.8*-1</f>
        <v>-61656</v>
      </c>
      <c r="G3768" s="9">
        <f>+F3768+D3768</f>
        <v>93254</v>
      </c>
      <c r="H3768" s="10">
        <v>4.3200000000000002E-2</v>
      </c>
      <c r="I3768" s="10">
        <v>3.8859999999999999E-2</v>
      </c>
      <c r="J3768" s="8">
        <f>+H3768*E3768</f>
        <v>3362.6880000000001</v>
      </c>
      <c r="K3768" s="8">
        <f>+G3768*I3768</f>
        <v>3623.8504399999997</v>
      </c>
      <c r="L3768" s="11">
        <f>+K3768-J3768</f>
        <v>261.16243999999961</v>
      </c>
    </row>
    <row r="3769" spans="1:12" x14ac:dyDescent="0.25">
      <c r="A3769" s="6">
        <v>630</v>
      </c>
      <c r="B3769" s="6" t="s">
        <v>91</v>
      </c>
      <c r="C3769" s="6" t="str">
        <f>A3769&amp;B3769</f>
        <v>630HAWTHORNE AVE</v>
      </c>
      <c r="D3769" s="7">
        <v>245910</v>
      </c>
      <c r="E3769" s="7">
        <v>178640</v>
      </c>
      <c r="F3769" s="8">
        <f>+(D3769-E3769)*0.8*-1</f>
        <v>-53816</v>
      </c>
      <c r="G3769" s="9">
        <f>+F3769+D3769</f>
        <v>192094</v>
      </c>
      <c r="H3769" s="10">
        <v>4.3200000000000002E-2</v>
      </c>
      <c r="I3769" s="10">
        <v>3.8859999999999999E-2</v>
      </c>
      <c r="J3769" s="8">
        <f>+H3769*E3769</f>
        <v>7717.2480000000005</v>
      </c>
      <c r="K3769" s="8">
        <f>+G3769*I3769</f>
        <v>7464.7728399999996</v>
      </c>
      <c r="L3769" s="11">
        <f>+K3769-J3769</f>
        <v>-252.47516000000087</v>
      </c>
    </row>
    <row r="3770" spans="1:12" x14ac:dyDescent="0.25">
      <c r="A3770" s="6">
        <v>650</v>
      </c>
      <c r="B3770" s="6" t="s">
        <v>91</v>
      </c>
      <c r="C3770" s="6" t="str">
        <f>A3770&amp;B3770</f>
        <v>650HAWTHORNE AVE</v>
      </c>
      <c r="D3770" s="7">
        <v>293160</v>
      </c>
      <c r="E3770" s="7">
        <v>197610</v>
      </c>
      <c r="F3770" s="8">
        <f>+(D3770-E3770)*0.8*-1</f>
        <v>-76440</v>
      </c>
      <c r="G3770" s="9">
        <f>+F3770+D3770</f>
        <v>216720</v>
      </c>
      <c r="H3770" s="10">
        <v>4.3200000000000002E-2</v>
      </c>
      <c r="I3770" s="10">
        <v>3.8859999999999999E-2</v>
      </c>
      <c r="J3770" s="8">
        <f>+H3770*E3770</f>
        <v>8536.7520000000004</v>
      </c>
      <c r="K3770" s="8">
        <f>+G3770*I3770</f>
        <v>8421.7392</v>
      </c>
      <c r="L3770" s="11">
        <f>+K3770-J3770</f>
        <v>-115.01280000000042</v>
      </c>
    </row>
    <row r="3771" spans="1:12" x14ac:dyDescent="0.25">
      <c r="A3771" s="6">
        <v>660</v>
      </c>
      <c r="B3771" s="6" t="s">
        <v>91</v>
      </c>
      <c r="C3771" s="6" t="str">
        <f>A3771&amp;B3771</f>
        <v>660HAWTHORNE AVE</v>
      </c>
      <c r="D3771" s="7">
        <v>196770</v>
      </c>
      <c r="E3771" s="7">
        <v>125930</v>
      </c>
      <c r="F3771" s="8">
        <f>+(D3771-E3771)*0.8*-1</f>
        <v>-56672</v>
      </c>
      <c r="G3771" s="9">
        <f>+F3771+D3771</f>
        <v>140098</v>
      </c>
      <c r="H3771" s="10">
        <v>4.3200000000000002E-2</v>
      </c>
      <c r="I3771" s="10">
        <v>3.8859999999999999E-2</v>
      </c>
      <c r="J3771" s="8">
        <f>+H3771*E3771</f>
        <v>5440.1760000000004</v>
      </c>
      <c r="K3771" s="8">
        <f>+G3771*I3771</f>
        <v>5444.2082799999998</v>
      </c>
      <c r="L3771" s="11">
        <f>+K3771-J3771</f>
        <v>4.0322799999994459</v>
      </c>
    </row>
    <row r="3772" spans="1:12" x14ac:dyDescent="0.25">
      <c r="A3772" s="6">
        <v>690</v>
      </c>
      <c r="B3772" s="6" t="s">
        <v>91</v>
      </c>
      <c r="C3772" s="6" t="str">
        <f>A3772&amp;B3772</f>
        <v>690HAWTHORNE AVE</v>
      </c>
      <c r="D3772" s="7">
        <v>157990</v>
      </c>
      <c r="E3772" s="7">
        <v>104790</v>
      </c>
      <c r="F3772" s="8">
        <f>+(D3772-E3772)*0.8*-1</f>
        <v>-42560</v>
      </c>
      <c r="G3772" s="9">
        <f>+F3772+D3772</f>
        <v>115430</v>
      </c>
      <c r="H3772" s="10">
        <v>4.3200000000000002E-2</v>
      </c>
      <c r="I3772" s="10">
        <v>3.8859999999999999E-2</v>
      </c>
      <c r="J3772" s="8">
        <f>+H3772*E3772</f>
        <v>4526.9279999999999</v>
      </c>
      <c r="K3772" s="8">
        <f>+G3772*I3772</f>
        <v>4485.6098000000002</v>
      </c>
      <c r="L3772" s="11">
        <f>+K3772-J3772</f>
        <v>-41.318199999999706</v>
      </c>
    </row>
    <row r="3773" spans="1:12" x14ac:dyDescent="0.25">
      <c r="A3773" s="6">
        <v>701</v>
      </c>
      <c r="B3773" s="6" t="s">
        <v>15</v>
      </c>
      <c r="C3773" s="6" t="str">
        <f>A3773&amp;B3773</f>
        <v>701BIRMINGHAM COND</v>
      </c>
      <c r="D3773" s="7">
        <v>176400</v>
      </c>
      <c r="E3773" s="7">
        <v>107660</v>
      </c>
      <c r="F3773" s="8">
        <f>+(D3773-E3773)*0.8*-1</f>
        <v>-54992</v>
      </c>
      <c r="G3773" s="9">
        <f>+F3773+D3773</f>
        <v>121408</v>
      </c>
      <c r="H3773" s="10">
        <v>4.3200000000000002E-2</v>
      </c>
      <c r="I3773" s="10">
        <v>3.8859999999999999E-2</v>
      </c>
      <c r="J3773" s="8">
        <f>+H3773*E3773</f>
        <v>4650.9120000000003</v>
      </c>
      <c r="K3773" s="8">
        <f>+G3773*I3773</f>
        <v>4717.9148800000003</v>
      </c>
      <c r="L3773" s="11">
        <f>+K3773-J3773</f>
        <v>67.002880000000005</v>
      </c>
    </row>
    <row r="3774" spans="1:12" x14ac:dyDescent="0.25">
      <c r="A3774" s="6">
        <v>702</v>
      </c>
      <c r="B3774" s="6" t="s">
        <v>15</v>
      </c>
      <c r="C3774" s="6" t="str">
        <f>A3774&amp;B3774</f>
        <v>702BIRMINGHAM COND</v>
      </c>
      <c r="D3774" s="7">
        <v>173670</v>
      </c>
      <c r="E3774" s="7">
        <v>101710</v>
      </c>
      <c r="F3774" s="8">
        <f>+(D3774-E3774)*0.8*-1</f>
        <v>-57568</v>
      </c>
      <c r="G3774" s="9">
        <f>+F3774+D3774</f>
        <v>116102</v>
      </c>
      <c r="H3774" s="10">
        <v>4.3200000000000002E-2</v>
      </c>
      <c r="I3774" s="10">
        <v>3.8859999999999999E-2</v>
      </c>
      <c r="J3774" s="8">
        <f>+H3774*E3774</f>
        <v>4393.8720000000003</v>
      </c>
      <c r="K3774" s="8">
        <f>+G3774*I3774</f>
        <v>4511.72372</v>
      </c>
      <c r="L3774" s="11">
        <f>+K3774-J3774</f>
        <v>117.85171999999966</v>
      </c>
    </row>
    <row r="3775" spans="1:12" x14ac:dyDescent="0.25">
      <c r="A3775" s="6">
        <v>703</v>
      </c>
      <c r="B3775" s="6" t="s">
        <v>15</v>
      </c>
      <c r="C3775" s="6" t="str">
        <f>A3775&amp;B3775</f>
        <v>703BIRMINGHAM COND</v>
      </c>
      <c r="D3775" s="7">
        <v>195370</v>
      </c>
      <c r="E3775" s="7">
        <v>108990</v>
      </c>
      <c r="F3775" s="8">
        <f>+(D3775-E3775)*0.8*-1</f>
        <v>-69104</v>
      </c>
      <c r="G3775" s="9">
        <f>+F3775+D3775</f>
        <v>126266</v>
      </c>
      <c r="H3775" s="10">
        <v>4.3200000000000002E-2</v>
      </c>
      <c r="I3775" s="10">
        <v>3.8859999999999999E-2</v>
      </c>
      <c r="J3775" s="8">
        <f>+H3775*E3775</f>
        <v>4708.3680000000004</v>
      </c>
      <c r="K3775" s="8">
        <f>+G3775*I3775</f>
        <v>4906.6967599999998</v>
      </c>
      <c r="L3775" s="11">
        <f>+K3775-J3775</f>
        <v>198.32875999999942</v>
      </c>
    </row>
    <row r="3776" spans="1:12" x14ac:dyDescent="0.25">
      <c r="A3776" s="6">
        <v>704</v>
      </c>
      <c r="B3776" s="6" t="s">
        <v>15</v>
      </c>
      <c r="C3776" s="6" t="str">
        <f>A3776&amp;B3776</f>
        <v>704BIRMINGHAM COND</v>
      </c>
      <c r="D3776" s="7">
        <v>173670</v>
      </c>
      <c r="E3776" s="7">
        <v>101710</v>
      </c>
      <c r="F3776" s="8">
        <f>+(D3776-E3776)*0.8*-1</f>
        <v>-57568</v>
      </c>
      <c r="G3776" s="9">
        <f>+F3776+D3776</f>
        <v>116102</v>
      </c>
      <c r="H3776" s="10">
        <v>4.3200000000000002E-2</v>
      </c>
      <c r="I3776" s="10">
        <v>3.8859999999999999E-2</v>
      </c>
      <c r="J3776" s="8">
        <f>+H3776*E3776</f>
        <v>4393.8720000000003</v>
      </c>
      <c r="K3776" s="8">
        <f>+G3776*I3776</f>
        <v>4511.72372</v>
      </c>
      <c r="L3776" s="11">
        <f>+K3776-J3776</f>
        <v>117.85171999999966</v>
      </c>
    </row>
    <row r="3777" spans="1:12" x14ac:dyDescent="0.25">
      <c r="A3777" s="6">
        <v>705</v>
      </c>
      <c r="B3777" s="6" t="s">
        <v>15</v>
      </c>
      <c r="C3777" s="6" t="str">
        <f>A3777&amp;B3777</f>
        <v>705BIRMINGHAM COND</v>
      </c>
      <c r="D3777" s="7">
        <v>174720</v>
      </c>
      <c r="E3777" s="7">
        <v>102830</v>
      </c>
      <c r="F3777" s="8">
        <f>+(D3777-E3777)*0.8*-1</f>
        <v>-57512</v>
      </c>
      <c r="G3777" s="9">
        <f>+F3777+D3777</f>
        <v>117208</v>
      </c>
      <c r="H3777" s="10">
        <v>4.3200000000000002E-2</v>
      </c>
      <c r="I3777" s="10">
        <v>3.8859999999999999E-2</v>
      </c>
      <c r="J3777" s="8">
        <f>+H3777*E3777</f>
        <v>4442.2560000000003</v>
      </c>
      <c r="K3777" s="8">
        <f>+G3777*I3777</f>
        <v>4554.7028799999998</v>
      </c>
      <c r="L3777" s="11">
        <f>+K3777-J3777</f>
        <v>112.44687999999951</v>
      </c>
    </row>
    <row r="3778" spans="1:12" x14ac:dyDescent="0.25">
      <c r="A3778" s="6">
        <v>706</v>
      </c>
      <c r="B3778" s="6" t="s">
        <v>15</v>
      </c>
      <c r="C3778" s="6" t="str">
        <f>A3778&amp;B3778</f>
        <v>706BIRMINGHAM COND</v>
      </c>
      <c r="D3778" s="7">
        <v>173670</v>
      </c>
      <c r="E3778" s="7">
        <v>101710</v>
      </c>
      <c r="F3778" s="8">
        <f>+(D3778-E3778)*0.8*-1</f>
        <v>-57568</v>
      </c>
      <c r="G3778" s="9">
        <f>+F3778+D3778</f>
        <v>116102</v>
      </c>
      <c r="H3778" s="10">
        <v>4.3200000000000002E-2</v>
      </c>
      <c r="I3778" s="10">
        <v>3.8859999999999999E-2</v>
      </c>
      <c r="J3778" s="8">
        <f>+H3778*E3778</f>
        <v>4393.8720000000003</v>
      </c>
      <c r="K3778" s="8">
        <f>+G3778*I3778</f>
        <v>4511.72372</v>
      </c>
      <c r="L3778" s="11">
        <f>+K3778-J3778</f>
        <v>117.85171999999966</v>
      </c>
    </row>
    <row r="3779" spans="1:12" x14ac:dyDescent="0.25">
      <c r="A3779" s="6">
        <v>707</v>
      </c>
      <c r="B3779" s="6" t="s">
        <v>15</v>
      </c>
      <c r="C3779" s="6" t="str">
        <f>A3779&amp;B3779</f>
        <v>707BIRMINGHAM COND</v>
      </c>
      <c r="D3779" s="7">
        <v>174720</v>
      </c>
      <c r="E3779" s="7">
        <v>102830</v>
      </c>
      <c r="F3779" s="8">
        <f>+(D3779-E3779)*0.8*-1</f>
        <v>-57512</v>
      </c>
      <c r="G3779" s="9">
        <f>+F3779+D3779</f>
        <v>117208</v>
      </c>
      <c r="H3779" s="10">
        <v>4.3200000000000002E-2</v>
      </c>
      <c r="I3779" s="10">
        <v>3.8859999999999999E-2</v>
      </c>
      <c r="J3779" s="8">
        <f>+H3779*E3779</f>
        <v>4442.2560000000003</v>
      </c>
      <c r="K3779" s="8">
        <f>+G3779*I3779</f>
        <v>4554.7028799999998</v>
      </c>
      <c r="L3779" s="11">
        <f>+K3779-J3779</f>
        <v>112.44687999999951</v>
      </c>
    </row>
    <row r="3780" spans="1:12" x14ac:dyDescent="0.25">
      <c r="A3780" s="6">
        <v>708</v>
      </c>
      <c r="B3780" s="6" t="s">
        <v>15</v>
      </c>
      <c r="C3780" s="6" t="str">
        <f>A3780&amp;B3780</f>
        <v>708BIRMINGHAM COND</v>
      </c>
      <c r="D3780" s="7">
        <v>173670</v>
      </c>
      <c r="E3780" s="7">
        <v>101710</v>
      </c>
      <c r="F3780" s="8">
        <f>+(D3780-E3780)*0.8*-1</f>
        <v>-57568</v>
      </c>
      <c r="G3780" s="9">
        <f>+F3780+D3780</f>
        <v>116102</v>
      </c>
      <c r="H3780" s="10">
        <v>4.3200000000000002E-2</v>
      </c>
      <c r="I3780" s="10">
        <v>3.8859999999999999E-2</v>
      </c>
      <c r="J3780" s="8">
        <f>+H3780*E3780</f>
        <v>4393.8720000000003</v>
      </c>
      <c r="K3780" s="8">
        <f>+G3780*I3780</f>
        <v>4511.72372</v>
      </c>
      <c r="L3780" s="11">
        <f>+K3780-J3780</f>
        <v>117.85171999999966</v>
      </c>
    </row>
    <row r="3781" spans="1:12" x14ac:dyDescent="0.25">
      <c r="A3781" s="6">
        <v>709</v>
      </c>
      <c r="B3781" s="6" t="s">
        <v>15</v>
      </c>
      <c r="C3781" s="6" t="str">
        <f>A3781&amp;B3781</f>
        <v>709BIRMINGHAM COND</v>
      </c>
      <c r="D3781" s="7">
        <v>176400</v>
      </c>
      <c r="E3781" s="7">
        <v>107660</v>
      </c>
      <c r="F3781" s="8">
        <f>+(D3781-E3781)*0.8*-1</f>
        <v>-54992</v>
      </c>
      <c r="G3781" s="9">
        <f>+F3781+D3781</f>
        <v>121408</v>
      </c>
      <c r="H3781" s="10">
        <v>4.3200000000000002E-2</v>
      </c>
      <c r="I3781" s="10">
        <v>3.8859999999999999E-2</v>
      </c>
      <c r="J3781" s="8">
        <f>+H3781*E3781</f>
        <v>4650.9120000000003</v>
      </c>
      <c r="K3781" s="8">
        <f>+G3781*I3781</f>
        <v>4717.9148800000003</v>
      </c>
      <c r="L3781" s="11">
        <f>+K3781-J3781</f>
        <v>67.002880000000005</v>
      </c>
    </row>
    <row r="3782" spans="1:12" x14ac:dyDescent="0.25">
      <c r="A3782" s="6">
        <v>750</v>
      </c>
      <c r="B3782" s="6" t="s">
        <v>91</v>
      </c>
      <c r="C3782" s="6" t="str">
        <f>A3782&amp;B3782</f>
        <v>750HAWTHORNE AVE</v>
      </c>
      <c r="D3782" s="7">
        <v>358400</v>
      </c>
      <c r="E3782" s="7">
        <v>209510</v>
      </c>
      <c r="F3782" s="8">
        <f>+(D3782-E3782)*0.8*-1</f>
        <v>-119112</v>
      </c>
      <c r="G3782" s="9">
        <f>+F3782+D3782</f>
        <v>239288</v>
      </c>
      <c r="H3782" s="10">
        <v>4.3200000000000002E-2</v>
      </c>
      <c r="I3782" s="10">
        <v>3.8859999999999999E-2</v>
      </c>
      <c r="J3782" s="8">
        <f>+H3782*E3782</f>
        <v>9050.8320000000003</v>
      </c>
      <c r="K3782" s="8">
        <f>+G3782*I3782</f>
        <v>9298.731679999999</v>
      </c>
      <c r="L3782" s="11">
        <f>+K3782-J3782</f>
        <v>247.89967999999863</v>
      </c>
    </row>
    <row r="3783" spans="1:12" x14ac:dyDescent="0.25">
      <c r="A3783" s="6">
        <v>766</v>
      </c>
      <c r="B3783" s="6" t="s">
        <v>91</v>
      </c>
      <c r="C3783" s="6" t="str">
        <f>A3783&amp;B3783</f>
        <v>766HAWTHORNE AVE</v>
      </c>
      <c r="D3783" s="7">
        <v>174370</v>
      </c>
      <c r="E3783" s="7">
        <v>112980</v>
      </c>
      <c r="F3783" s="8">
        <f>+(D3783-E3783)*0.8*-1</f>
        <v>-49112</v>
      </c>
      <c r="G3783" s="9">
        <f>+F3783+D3783</f>
        <v>125258</v>
      </c>
      <c r="H3783" s="10">
        <v>4.3200000000000002E-2</v>
      </c>
      <c r="I3783" s="10">
        <v>3.8859999999999999E-2</v>
      </c>
      <c r="J3783" s="8">
        <f>+H3783*E3783</f>
        <v>4880.7359999999999</v>
      </c>
      <c r="K3783" s="8">
        <f>+G3783*I3783</f>
        <v>4867.5258800000001</v>
      </c>
      <c r="L3783" s="11">
        <f>+K3783-J3783</f>
        <v>-13.210119999999733</v>
      </c>
    </row>
    <row r="3784" spans="1:12" x14ac:dyDescent="0.25">
      <c r="A3784" s="6">
        <v>784</v>
      </c>
      <c r="B3784" s="6" t="s">
        <v>91</v>
      </c>
      <c r="C3784" s="6" t="str">
        <f>A3784&amp;B3784</f>
        <v>784HAWTHORNE AVE</v>
      </c>
      <c r="D3784" s="7">
        <v>168000</v>
      </c>
      <c r="E3784" s="7">
        <v>114660</v>
      </c>
      <c r="F3784" s="8">
        <f>+(D3784-E3784)*0.8*-1</f>
        <v>-42672</v>
      </c>
      <c r="G3784" s="9">
        <f>+F3784+D3784</f>
        <v>125328</v>
      </c>
      <c r="H3784" s="10">
        <v>4.3200000000000002E-2</v>
      </c>
      <c r="I3784" s="10">
        <v>3.8859999999999999E-2</v>
      </c>
      <c r="J3784" s="8">
        <f>+H3784*E3784</f>
        <v>4953.3119999999999</v>
      </c>
      <c r="K3784" s="8">
        <f>+G3784*I3784</f>
        <v>4870.2460799999999</v>
      </c>
      <c r="L3784" s="11">
        <f>+K3784-J3784</f>
        <v>-83.065920000000006</v>
      </c>
    </row>
    <row r="3785" spans="1:12" x14ac:dyDescent="0.25">
      <c r="A3785" s="6">
        <v>796</v>
      </c>
      <c r="B3785" s="6" t="s">
        <v>91</v>
      </c>
      <c r="C3785" s="6" t="str">
        <f>A3785&amp;B3785</f>
        <v>796HAWTHORNE AVE</v>
      </c>
      <c r="D3785" s="7">
        <v>238630</v>
      </c>
      <c r="E3785" s="7">
        <v>168070</v>
      </c>
      <c r="F3785" s="8">
        <f>+(D3785-E3785)*0.8*-1</f>
        <v>-56448</v>
      </c>
      <c r="G3785" s="9">
        <f>+F3785+D3785</f>
        <v>182182</v>
      </c>
      <c r="H3785" s="10">
        <v>4.3200000000000002E-2</v>
      </c>
      <c r="I3785" s="10">
        <v>3.8859999999999999E-2</v>
      </c>
      <c r="J3785" s="8">
        <f>+H3785*E3785</f>
        <v>7260.6240000000007</v>
      </c>
      <c r="K3785" s="8">
        <f>+G3785*I3785</f>
        <v>7079.5925200000001</v>
      </c>
      <c r="L3785" s="11">
        <f>+K3785-J3785</f>
        <v>-181.03148000000056</v>
      </c>
    </row>
    <row r="3786" spans="1:12" x14ac:dyDescent="0.25">
      <c r="A3786" s="6">
        <v>798</v>
      </c>
      <c r="B3786" s="6" t="s">
        <v>91</v>
      </c>
      <c r="C3786" s="6" t="str">
        <f>A3786&amp;B3786</f>
        <v>798HAWTHORNE AVE</v>
      </c>
      <c r="D3786" s="7">
        <v>179340</v>
      </c>
      <c r="E3786" s="7">
        <v>120610</v>
      </c>
      <c r="F3786" s="8">
        <f>+(D3786-E3786)*0.8*-1</f>
        <v>-46984</v>
      </c>
      <c r="G3786" s="9">
        <f>+F3786+D3786</f>
        <v>132356</v>
      </c>
      <c r="H3786" s="10">
        <v>4.3200000000000002E-2</v>
      </c>
      <c r="I3786" s="10">
        <v>3.8859999999999999E-2</v>
      </c>
      <c r="J3786" s="8">
        <f>+H3786*E3786</f>
        <v>5210.3519999999999</v>
      </c>
      <c r="K3786" s="8">
        <f>+G3786*I3786</f>
        <v>5143.3541599999999</v>
      </c>
      <c r="L3786" s="11">
        <f>+K3786-J3786</f>
        <v>-66.997839999999997</v>
      </c>
    </row>
    <row r="3787" spans="1:12" x14ac:dyDescent="0.25">
      <c r="A3787" s="6">
        <v>801</v>
      </c>
      <c r="B3787" s="6" t="s">
        <v>15</v>
      </c>
      <c r="C3787" s="6" t="str">
        <f>A3787&amp;B3787</f>
        <v>801BIRMINGHAM COND</v>
      </c>
      <c r="D3787" s="7">
        <v>174090</v>
      </c>
      <c r="E3787" s="7">
        <v>107660</v>
      </c>
      <c r="F3787" s="8">
        <f>+(D3787-E3787)*0.8*-1</f>
        <v>-53144</v>
      </c>
      <c r="G3787" s="9">
        <f>+F3787+D3787</f>
        <v>120946</v>
      </c>
      <c r="H3787" s="10">
        <v>4.3200000000000002E-2</v>
      </c>
      <c r="I3787" s="10">
        <v>3.8859999999999999E-2</v>
      </c>
      <c r="J3787" s="8">
        <f>+H3787*E3787</f>
        <v>4650.9120000000003</v>
      </c>
      <c r="K3787" s="8">
        <f>+G3787*I3787</f>
        <v>4699.9615599999997</v>
      </c>
      <c r="L3787" s="11">
        <f>+K3787-J3787</f>
        <v>49.049559999999474</v>
      </c>
    </row>
    <row r="3788" spans="1:12" x14ac:dyDescent="0.25">
      <c r="A3788" s="6">
        <v>802</v>
      </c>
      <c r="B3788" s="6" t="s">
        <v>15</v>
      </c>
      <c r="C3788" s="6" t="str">
        <f>A3788&amp;B3788</f>
        <v>802BIRMINGHAM COND</v>
      </c>
      <c r="D3788" s="7">
        <v>171430</v>
      </c>
      <c r="E3788" s="7">
        <v>101710</v>
      </c>
      <c r="F3788" s="8">
        <f>+(D3788-E3788)*0.8*-1</f>
        <v>-55776</v>
      </c>
      <c r="G3788" s="9">
        <f>+F3788+D3788</f>
        <v>115654</v>
      </c>
      <c r="H3788" s="10">
        <v>4.3200000000000002E-2</v>
      </c>
      <c r="I3788" s="10">
        <v>3.8859999999999999E-2</v>
      </c>
      <c r="J3788" s="8">
        <f>+H3788*E3788</f>
        <v>4393.8720000000003</v>
      </c>
      <c r="K3788" s="8">
        <f>+G3788*I3788</f>
        <v>4494.3144400000001</v>
      </c>
      <c r="L3788" s="11">
        <f>+K3788-J3788</f>
        <v>100.44243999999981</v>
      </c>
    </row>
    <row r="3789" spans="1:12" x14ac:dyDescent="0.25">
      <c r="A3789" s="6">
        <v>803</v>
      </c>
      <c r="B3789" s="6" t="s">
        <v>15</v>
      </c>
      <c r="C3789" s="6" t="str">
        <f>A3789&amp;B3789</f>
        <v>803BIRMINGHAM COND</v>
      </c>
      <c r="D3789" s="7">
        <v>172410</v>
      </c>
      <c r="E3789" s="7">
        <v>102830</v>
      </c>
      <c r="F3789" s="8">
        <f>+(D3789-E3789)*0.8*-1</f>
        <v>-55664</v>
      </c>
      <c r="G3789" s="9">
        <f>+F3789+D3789</f>
        <v>116746</v>
      </c>
      <c r="H3789" s="10">
        <v>4.3200000000000002E-2</v>
      </c>
      <c r="I3789" s="10">
        <v>3.8859999999999999E-2</v>
      </c>
      <c r="J3789" s="8">
        <f>+H3789*E3789</f>
        <v>4442.2560000000003</v>
      </c>
      <c r="K3789" s="8">
        <f>+G3789*I3789</f>
        <v>4536.7495600000002</v>
      </c>
      <c r="L3789" s="11">
        <f>+K3789-J3789</f>
        <v>94.493559999999889</v>
      </c>
    </row>
    <row r="3790" spans="1:12" x14ac:dyDescent="0.25">
      <c r="A3790" s="6">
        <v>804</v>
      </c>
      <c r="B3790" s="6" t="s">
        <v>15</v>
      </c>
      <c r="C3790" s="6" t="str">
        <f>A3790&amp;B3790</f>
        <v>804BIRMINGHAM COND</v>
      </c>
      <c r="D3790" s="7">
        <v>180530</v>
      </c>
      <c r="E3790" s="7">
        <v>107870</v>
      </c>
      <c r="F3790" s="8">
        <f>+(D3790-E3790)*0.8*-1</f>
        <v>-58128</v>
      </c>
      <c r="G3790" s="9">
        <f>+F3790+D3790</f>
        <v>122402</v>
      </c>
      <c r="H3790" s="10">
        <v>4.3200000000000002E-2</v>
      </c>
      <c r="I3790" s="10">
        <v>3.8859999999999999E-2</v>
      </c>
      <c r="J3790" s="8">
        <f>+H3790*E3790</f>
        <v>4659.9840000000004</v>
      </c>
      <c r="K3790" s="8">
        <f>+G3790*I3790</f>
        <v>4756.5417200000002</v>
      </c>
      <c r="L3790" s="11">
        <f>+K3790-J3790</f>
        <v>96.55771999999979</v>
      </c>
    </row>
    <row r="3791" spans="1:12" x14ac:dyDescent="0.25">
      <c r="A3791" s="6">
        <v>805</v>
      </c>
      <c r="B3791" s="6" t="s">
        <v>15</v>
      </c>
      <c r="C3791" s="6" t="str">
        <f>A3791&amp;B3791</f>
        <v>805BIRMINGHAM COND</v>
      </c>
      <c r="D3791" s="7">
        <v>172410</v>
      </c>
      <c r="E3791" s="7">
        <v>102830</v>
      </c>
      <c r="F3791" s="8">
        <f>+(D3791-E3791)*0.8*-1</f>
        <v>-55664</v>
      </c>
      <c r="G3791" s="9">
        <f>+F3791+D3791</f>
        <v>116746</v>
      </c>
      <c r="H3791" s="10">
        <v>4.3200000000000002E-2</v>
      </c>
      <c r="I3791" s="10">
        <v>3.8859999999999999E-2</v>
      </c>
      <c r="J3791" s="8">
        <f>+H3791*E3791</f>
        <v>4442.2560000000003</v>
      </c>
      <c r="K3791" s="8">
        <f>+G3791*I3791</f>
        <v>4536.7495600000002</v>
      </c>
      <c r="L3791" s="11">
        <f>+K3791-J3791</f>
        <v>94.493559999999889</v>
      </c>
    </row>
    <row r="3792" spans="1:12" x14ac:dyDescent="0.25">
      <c r="A3792" s="6">
        <v>806</v>
      </c>
      <c r="B3792" s="6" t="s">
        <v>15</v>
      </c>
      <c r="C3792" s="6" t="str">
        <f>A3792&amp;B3792</f>
        <v>806BIRMINGHAM COND</v>
      </c>
      <c r="D3792" s="7">
        <v>171430</v>
      </c>
      <c r="E3792" s="7">
        <v>101710</v>
      </c>
      <c r="F3792" s="8">
        <f>+(D3792-E3792)*0.8*-1</f>
        <v>-55776</v>
      </c>
      <c r="G3792" s="9">
        <f>+F3792+D3792</f>
        <v>115654</v>
      </c>
      <c r="H3792" s="10">
        <v>4.3200000000000002E-2</v>
      </c>
      <c r="I3792" s="10">
        <v>3.8859999999999999E-2</v>
      </c>
      <c r="J3792" s="8">
        <f>+H3792*E3792</f>
        <v>4393.8720000000003</v>
      </c>
      <c r="K3792" s="8">
        <f>+G3792*I3792</f>
        <v>4494.3144400000001</v>
      </c>
      <c r="L3792" s="11">
        <f>+K3792-J3792</f>
        <v>100.44243999999981</v>
      </c>
    </row>
    <row r="3793" spans="1:12" x14ac:dyDescent="0.25">
      <c r="A3793" s="6">
        <v>807</v>
      </c>
      <c r="B3793" s="6" t="s">
        <v>15</v>
      </c>
      <c r="C3793" s="6" t="str">
        <f>A3793&amp;B3793</f>
        <v>807BIRMINGHAM COND</v>
      </c>
      <c r="D3793" s="7">
        <v>172410</v>
      </c>
      <c r="E3793" s="7">
        <v>102830</v>
      </c>
      <c r="F3793" s="8">
        <f>+(D3793-E3793)*0.8*-1</f>
        <v>-55664</v>
      </c>
      <c r="G3793" s="9">
        <f>+F3793+D3793</f>
        <v>116746</v>
      </c>
      <c r="H3793" s="10">
        <v>4.3200000000000002E-2</v>
      </c>
      <c r="I3793" s="10">
        <v>3.8859999999999999E-2</v>
      </c>
      <c r="J3793" s="8">
        <f>+H3793*E3793</f>
        <v>4442.2560000000003</v>
      </c>
      <c r="K3793" s="8">
        <f>+G3793*I3793</f>
        <v>4536.7495600000002</v>
      </c>
      <c r="L3793" s="11">
        <f>+K3793-J3793</f>
        <v>94.493559999999889</v>
      </c>
    </row>
    <row r="3794" spans="1:12" x14ac:dyDescent="0.25">
      <c r="A3794" s="6">
        <v>808</v>
      </c>
      <c r="B3794" s="6" t="s">
        <v>15</v>
      </c>
      <c r="C3794" s="6" t="str">
        <f>A3794&amp;B3794</f>
        <v>808BIRMINGHAM COND</v>
      </c>
      <c r="D3794" s="7">
        <v>171430</v>
      </c>
      <c r="E3794" s="7">
        <v>101710</v>
      </c>
      <c r="F3794" s="8">
        <f>+(D3794-E3794)*0.8*-1</f>
        <v>-55776</v>
      </c>
      <c r="G3794" s="9">
        <f>+F3794+D3794</f>
        <v>115654</v>
      </c>
      <c r="H3794" s="10">
        <v>4.3200000000000002E-2</v>
      </c>
      <c r="I3794" s="10">
        <v>3.8859999999999999E-2</v>
      </c>
      <c r="J3794" s="8">
        <f>+H3794*E3794</f>
        <v>4393.8720000000003</v>
      </c>
      <c r="K3794" s="8">
        <f>+G3794*I3794</f>
        <v>4494.3144400000001</v>
      </c>
      <c r="L3794" s="11">
        <f>+K3794-J3794</f>
        <v>100.44243999999981</v>
      </c>
    </row>
    <row r="3795" spans="1:12" x14ac:dyDescent="0.25">
      <c r="A3795" s="6">
        <v>808</v>
      </c>
      <c r="B3795" s="6" t="s">
        <v>213</v>
      </c>
      <c r="C3795" s="6" t="str">
        <f>A3795&amp;B3795</f>
        <v>808ROOSEVELT DR</v>
      </c>
      <c r="D3795" s="7">
        <v>258580</v>
      </c>
      <c r="E3795" s="7">
        <v>179550</v>
      </c>
      <c r="F3795" s="8">
        <f>+(D3795-E3795)*0.8*-1</f>
        <v>-63224</v>
      </c>
      <c r="G3795" s="9">
        <f>+F3795+D3795</f>
        <v>195356</v>
      </c>
      <c r="H3795" s="10">
        <v>4.3200000000000002E-2</v>
      </c>
      <c r="I3795" s="10">
        <v>3.8859999999999999E-2</v>
      </c>
      <c r="J3795" s="8">
        <f>+H3795*E3795</f>
        <v>7756.56</v>
      </c>
      <c r="K3795" s="8">
        <f>+G3795*I3795</f>
        <v>7591.5341600000002</v>
      </c>
      <c r="L3795" s="11">
        <f>+K3795-J3795</f>
        <v>-165.02584000000024</v>
      </c>
    </row>
    <row r="3796" spans="1:12" x14ac:dyDescent="0.25">
      <c r="A3796" s="6">
        <v>809</v>
      </c>
      <c r="B3796" s="6" t="s">
        <v>15</v>
      </c>
      <c r="C3796" s="6" t="str">
        <f>A3796&amp;B3796</f>
        <v>809BIRMINGHAM COND</v>
      </c>
      <c r="D3796" s="7">
        <v>195370</v>
      </c>
      <c r="E3796" s="7">
        <v>108990</v>
      </c>
      <c r="F3796" s="8">
        <f>+(D3796-E3796)*0.8*-1</f>
        <v>-69104</v>
      </c>
      <c r="G3796" s="9">
        <f>+F3796+D3796</f>
        <v>126266</v>
      </c>
      <c r="H3796" s="10">
        <v>4.3200000000000002E-2</v>
      </c>
      <c r="I3796" s="10">
        <v>3.8859999999999999E-2</v>
      </c>
      <c r="J3796" s="8">
        <f>+H3796*E3796</f>
        <v>4708.3680000000004</v>
      </c>
      <c r="K3796" s="8">
        <f>+G3796*I3796</f>
        <v>4906.6967599999998</v>
      </c>
      <c r="L3796" s="11">
        <f>+K3796-J3796</f>
        <v>198.32875999999942</v>
      </c>
    </row>
    <row r="3797" spans="1:12" x14ac:dyDescent="0.25">
      <c r="A3797" s="6">
        <v>810</v>
      </c>
      <c r="B3797" s="6" t="s">
        <v>15</v>
      </c>
      <c r="C3797" s="6" t="str">
        <f>A3797&amp;B3797</f>
        <v>810BIRMINGHAM COND</v>
      </c>
      <c r="D3797" s="7">
        <v>182280</v>
      </c>
      <c r="E3797" s="7">
        <v>106610</v>
      </c>
      <c r="F3797" s="8">
        <f>+(D3797-E3797)*0.8*-1</f>
        <v>-60536</v>
      </c>
      <c r="G3797" s="9">
        <f>+F3797+D3797</f>
        <v>121744</v>
      </c>
      <c r="H3797" s="10">
        <v>4.3200000000000002E-2</v>
      </c>
      <c r="I3797" s="10">
        <v>3.8859999999999999E-2</v>
      </c>
      <c r="J3797" s="8">
        <f>+H3797*E3797</f>
        <v>4605.5520000000006</v>
      </c>
      <c r="K3797" s="8">
        <f>+G3797*I3797</f>
        <v>4730.9718400000002</v>
      </c>
      <c r="L3797" s="11">
        <f>+K3797-J3797</f>
        <v>125.41983999999957</v>
      </c>
    </row>
    <row r="3798" spans="1:12" x14ac:dyDescent="0.25">
      <c r="A3798" s="6">
        <v>810</v>
      </c>
      <c r="B3798" s="6" t="s">
        <v>213</v>
      </c>
      <c r="C3798" s="6" t="str">
        <f>A3798&amp;B3798</f>
        <v>810ROOSEVELT DR</v>
      </c>
      <c r="D3798" s="7">
        <v>256620</v>
      </c>
      <c r="E3798" s="7">
        <v>191800</v>
      </c>
      <c r="F3798" s="8">
        <f>+(D3798-E3798)*0.8*-1</f>
        <v>-51856</v>
      </c>
      <c r="G3798" s="9">
        <f>+F3798+D3798</f>
        <v>204764</v>
      </c>
      <c r="H3798" s="10">
        <v>4.3200000000000002E-2</v>
      </c>
      <c r="I3798" s="10">
        <v>3.8859999999999999E-2</v>
      </c>
      <c r="J3798" s="8">
        <f>+H3798*E3798</f>
        <v>8285.76</v>
      </c>
      <c r="K3798" s="8">
        <f>+G3798*I3798</f>
        <v>7957.1290399999998</v>
      </c>
      <c r="L3798" s="11">
        <f>+K3798-J3798</f>
        <v>-328.63096000000041</v>
      </c>
    </row>
    <row r="3799" spans="1:12" x14ac:dyDescent="0.25">
      <c r="A3799" s="6">
        <v>850</v>
      </c>
      <c r="B3799" s="6" t="s">
        <v>8</v>
      </c>
      <c r="C3799" s="6" t="str">
        <f>A3799&amp;B3799</f>
        <v>850BALDWIN RD</v>
      </c>
      <c r="D3799" s="7">
        <v>200830</v>
      </c>
      <c r="E3799" s="7">
        <v>137410</v>
      </c>
      <c r="F3799" s="8">
        <f>+(D3799-E3799)*0.8*-1</f>
        <v>-50736</v>
      </c>
      <c r="G3799" s="9">
        <f>+F3799+D3799</f>
        <v>150094</v>
      </c>
      <c r="H3799" s="10">
        <v>4.3200000000000002E-2</v>
      </c>
      <c r="I3799" s="10">
        <v>3.8859999999999999E-2</v>
      </c>
      <c r="J3799" s="8">
        <f>+H3799*E3799</f>
        <v>5936.1120000000001</v>
      </c>
      <c r="K3799" s="8">
        <f>+G3799*I3799</f>
        <v>5832.6528399999997</v>
      </c>
      <c r="L3799" s="11">
        <f>+K3799-J3799</f>
        <v>-103.45916000000034</v>
      </c>
    </row>
    <row r="3800" spans="1:12" x14ac:dyDescent="0.25">
      <c r="A3800" s="6">
        <v>852</v>
      </c>
      <c r="B3800" s="6" t="s">
        <v>8</v>
      </c>
      <c r="C3800" s="6" t="str">
        <f>A3800&amp;B3800</f>
        <v>852BALDWIN RD</v>
      </c>
      <c r="D3800" s="7">
        <v>254450</v>
      </c>
      <c r="E3800" s="7">
        <v>164850</v>
      </c>
      <c r="F3800" s="8">
        <f>+(D3800-E3800)*0.8*-1</f>
        <v>-71680</v>
      </c>
      <c r="G3800" s="9">
        <f>+F3800+D3800</f>
        <v>182770</v>
      </c>
      <c r="H3800" s="10">
        <v>4.3200000000000002E-2</v>
      </c>
      <c r="I3800" s="10">
        <v>3.8859999999999999E-2</v>
      </c>
      <c r="J3800" s="8">
        <f>+H3800*E3800</f>
        <v>7121.52</v>
      </c>
      <c r="K3800" s="8">
        <f>+G3800*I3800</f>
        <v>7102.4421999999995</v>
      </c>
      <c r="L3800" s="11">
        <f>+K3800-J3800</f>
        <v>-19.077800000000934</v>
      </c>
    </row>
    <row r="3801" spans="1:12" x14ac:dyDescent="0.25">
      <c r="A3801" s="6">
        <v>860</v>
      </c>
      <c r="B3801" s="6" t="s">
        <v>8</v>
      </c>
      <c r="C3801" s="6" t="str">
        <f>A3801&amp;B3801</f>
        <v>860BALDWIN RD</v>
      </c>
      <c r="D3801" s="7">
        <v>226240</v>
      </c>
      <c r="E3801" s="7">
        <v>174090</v>
      </c>
      <c r="F3801" s="8">
        <f>+(D3801-E3801)*0.8*-1</f>
        <v>-41720</v>
      </c>
      <c r="G3801" s="9">
        <f>+F3801+D3801</f>
        <v>184520</v>
      </c>
      <c r="H3801" s="10">
        <v>4.3200000000000002E-2</v>
      </c>
      <c r="I3801" s="10">
        <v>3.8859999999999999E-2</v>
      </c>
      <c r="J3801" s="8">
        <f>+H3801*E3801</f>
        <v>7520.6880000000001</v>
      </c>
      <c r="K3801" s="8">
        <f>+G3801*I3801</f>
        <v>7170.4471999999996</v>
      </c>
      <c r="L3801" s="11">
        <f>+K3801-J3801</f>
        <v>-350.24080000000049</v>
      </c>
    </row>
    <row r="3802" spans="1:12" x14ac:dyDescent="0.25">
      <c r="A3802" s="6">
        <v>870</v>
      </c>
      <c r="B3802" s="6" t="s">
        <v>91</v>
      </c>
      <c r="C3802" s="6" t="str">
        <f>A3802&amp;B3802</f>
        <v>870HAWTHORNE AVE</v>
      </c>
      <c r="D3802" s="7">
        <v>198310</v>
      </c>
      <c r="E3802" s="7">
        <v>133210</v>
      </c>
      <c r="F3802" s="8">
        <f>+(D3802-E3802)*0.8*-1</f>
        <v>-52080</v>
      </c>
      <c r="G3802" s="9">
        <f>+F3802+D3802</f>
        <v>146230</v>
      </c>
      <c r="H3802" s="10">
        <v>4.3200000000000002E-2</v>
      </c>
      <c r="I3802" s="10">
        <v>3.8859999999999999E-2</v>
      </c>
      <c r="J3802" s="8">
        <f>+H3802*E3802</f>
        <v>5754.6720000000005</v>
      </c>
      <c r="K3802" s="8">
        <f>+G3802*I3802</f>
        <v>5682.4978000000001</v>
      </c>
      <c r="L3802" s="11">
        <f>+K3802-J3802</f>
        <v>-72.174200000000383</v>
      </c>
    </row>
    <row r="3803" spans="1:12" x14ac:dyDescent="0.25">
      <c r="A3803" s="6">
        <v>886</v>
      </c>
      <c r="B3803" s="6" t="s">
        <v>8</v>
      </c>
      <c r="C3803" s="6" t="str">
        <f>A3803&amp;B3803</f>
        <v>886BALDWIN RD</v>
      </c>
      <c r="D3803" s="7">
        <v>503580</v>
      </c>
      <c r="E3803" s="7">
        <v>320320</v>
      </c>
      <c r="F3803" s="8">
        <f>+(D3803-E3803)*0.8*-1</f>
        <v>-146608</v>
      </c>
      <c r="G3803" s="9">
        <f>+F3803+D3803</f>
        <v>356972</v>
      </c>
      <c r="H3803" s="10">
        <v>4.3200000000000002E-2</v>
      </c>
      <c r="I3803" s="10">
        <v>3.8859999999999999E-2</v>
      </c>
      <c r="J3803" s="8">
        <f>+H3803*E3803</f>
        <v>13837.824000000001</v>
      </c>
      <c r="K3803" s="8">
        <f>+G3803*I3803</f>
        <v>13871.931919999999</v>
      </c>
      <c r="L3803" s="11">
        <f>+K3803-J3803</f>
        <v>34.107919999998558</v>
      </c>
    </row>
    <row r="3804" spans="1:12" x14ac:dyDescent="0.25">
      <c r="A3804" s="6">
        <v>901</v>
      </c>
      <c r="B3804" s="6" t="s">
        <v>15</v>
      </c>
      <c r="C3804" s="6" t="str">
        <f>A3804&amp;B3804</f>
        <v>901BIRMINGHAM COND</v>
      </c>
      <c r="D3804" s="7">
        <v>176400</v>
      </c>
      <c r="E3804" s="7">
        <v>107660</v>
      </c>
      <c r="F3804" s="8">
        <f>+(D3804-E3804)*0.8*-1</f>
        <v>-54992</v>
      </c>
      <c r="G3804" s="9">
        <f>+F3804+D3804</f>
        <v>121408</v>
      </c>
      <c r="H3804" s="10">
        <v>4.3200000000000002E-2</v>
      </c>
      <c r="I3804" s="10">
        <v>3.8859999999999999E-2</v>
      </c>
      <c r="J3804" s="8">
        <f>+H3804*E3804</f>
        <v>4650.9120000000003</v>
      </c>
      <c r="K3804" s="8">
        <f>+G3804*I3804</f>
        <v>4717.9148800000003</v>
      </c>
      <c r="L3804" s="11">
        <f>+K3804-J3804</f>
        <v>67.002880000000005</v>
      </c>
    </row>
    <row r="3805" spans="1:12" x14ac:dyDescent="0.25">
      <c r="A3805" s="6">
        <v>902</v>
      </c>
      <c r="B3805" s="6" t="s">
        <v>8</v>
      </c>
      <c r="C3805" s="6" t="str">
        <f>A3805&amp;B3805</f>
        <v>902BALDWIN RD</v>
      </c>
      <c r="D3805" s="7">
        <v>395150</v>
      </c>
      <c r="E3805" s="7">
        <v>42490</v>
      </c>
      <c r="F3805" s="8">
        <f>+(D3805-E3805)*0.8*-1</f>
        <v>-282128</v>
      </c>
      <c r="G3805" s="9">
        <f>+F3805+D3805</f>
        <v>113022</v>
      </c>
      <c r="H3805" s="10">
        <v>4.3200000000000002E-2</v>
      </c>
      <c r="I3805" s="10">
        <v>3.8859999999999999E-2</v>
      </c>
      <c r="J3805" s="8">
        <f>+H3805*E3805</f>
        <v>1835.568</v>
      </c>
      <c r="K3805" s="8">
        <f>+G3805*I3805</f>
        <v>4392.0349200000001</v>
      </c>
      <c r="L3805" s="11">
        <f>+K3805-J3805</f>
        <v>2556.4669199999998</v>
      </c>
    </row>
    <row r="3806" spans="1:12" x14ac:dyDescent="0.25">
      <c r="A3806" s="6">
        <v>902</v>
      </c>
      <c r="B3806" s="6" t="s">
        <v>15</v>
      </c>
      <c r="C3806" s="6" t="str">
        <f>A3806&amp;B3806</f>
        <v>902BIRMINGHAM COND</v>
      </c>
      <c r="D3806" s="7">
        <v>174720</v>
      </c>
      <c r="E3806" s="7">
        <v>102830</v>
      </c>
      <c r="F3806" s="8">
        <f>+(D3806-E3806)*0.8*-1</f>
        <v>-57512</v>
      </c>
      <c r="G3806" s="9">
        <f>+F3806+D3806</f>
        <v>117208</v>
      </c>
      <c r="H3806" s="10">
        <v>4.3200000000000002E-2</v>
      </c>
      <c r="I3806" s="10">
        <v>3.8859999999999999E-2</v>
      </c>
      <c r="J3806" s="8">
        <f>+H3806*E3806</f>
        <v>4442.2560000000003</v>
      </c>
      <c r="K3806" s="8">
        <f>+G3806*I3806</f>
        <v>4554.7028799999998</v>
      </c>
      <c r="L3806" s="11">
        <f>+K3806-J3806</f>
        <v>112.44687999999951</v>
      </c>
    </row>
    <row r="3807" spans="1:12" x14ac:dyDescent="0.25">
      <c r="A3807" s="6">
        <v>903</v>
      </c>
      <c r="B3807" s="6" t="s">
        <v>15</v>
      </c>
      <c r="C3807" s="6" t="str">
        <f>A3807&amp;B3807</f>
        <v>903BIRMINGHAM COND</v>
      </c>
      <c r="D3807" s="7">
        <v>174720</v>
      </c>
      <c r="E3807" s="7">
        <v>102830</v>
      </c>
      <c r="F3807" s="8">
        <f>+(D3807-E3807)*0.8*-1</f>
        <v>-57512</v>
      </c>
      <c r="G3807" s="9">
        <f>+F3807+D3807</f>
        <v>117208</v>
      </c>
      <c r="H3807" s="10">
        <v>4.3200000000000002E-2</v>
      </c>
      <c r="I3807" s="10">
        <v>3.8859999999999999E-2</v>
      </c>
      <c r="J3807" s="8">
        <f>+H3807*E3807</f>
        <v>4442.2560000000003</v>
      </c>
      <c r="K3807" s="8">
        <f>+G3807*I3807</f>
        <v>4554.7028799999998</v>
      </c>
      <c r="L3807" s="11">
        <f>+K3807-J3807</f>
        <v>112.44687999999951</v>
      </c>
    </row>
    <row r="3808" spans="1:12" x14ac:dyDescent="0.25">
      <c r="A3808" s="6">
        <v>904</v>
      </c>
      <c r="B3808" s="6" t="s">
        <v>15</v>
      </c>
      <c r="C3808" s="6" t="str">
        <f>A3808&amp;B3808</f>
        <v>904BIRMINGHAM COND</v>
      </c>
      <c r="D3808" s="7">
        <v>173670</v>
      </c>
      <c r="E3808" s="7">
        <v>101710</v>
      </c>
      <c r="F3808" s="8">
        <f>+(D3808-E3808)*0.8*-1</f>
        <v>-57568</v>
      </c>
      <c r="G3808" s="9">
        <f>+F3808+D3808</f>
        <v>116102</v>
      </c>
      <c r="H3808" s="10">
        <v>4.3200000000000002E-2</v>
      </c>
      <c r="I3808" s="10">
        <v>3.8859999999999999E-2</v>
      </c>
      <c r="J3808" s="8">
        <f>+H3808*E3808</f>
        <v>4393.8720000000003</v>
      </c>
      <c r="K3808" s="8">
        <f>+G3808*I3808</f>
        <v>4511.72372</v>
      </c>
      <c r="L3808" s="11">
        <f>+K3808-J3808</f>
        <v>117.85171999999966</v>
      </c>
    </row>
    <row r="3809" spans="1:12" x14ac:dyDescent="0.25">
      <c r="A3809" s="6">
        <v>905</v>
      </c>
      <c r="B3809" s="6" t="s">
        <v>15</v>
      </c>
      <c r="C3809" s="6" t="str">
        <f>A3809&amp;B3809</f>
        <v>905BIRMINGHAM COND</v>
      </c>
      <c r="D3809" s="7">
        <v>174720</v>
      </c>
      <c r="E3809" s="7">
        <v>102830</v>
      </c>
      <c r="F3809" s="8">
        <f>+(D3809-E3809)*0.8*-1</f>
        <v>-57512</v>
      </c>
      <c r="G3809" s="9">
        <f>+F3809+D3809</f>
        <v>117208</v>
      </c>
      <c r="H3809" s="10">
        <v>4.3200000000000002E-2</v>
      </c>
      <c r="I3809" s="10">
        <v>3.8859999999999999E-2</v>
      </c>
      <c r="J3809" s="8">
        <f>+H3809*E3809</f>
        <v>4442.2560000000003</v>
      </c>
      <c r="K3809" s="8">
        <f>+G3809*I3809</f>
        <v>4554.7028799999998</v>
      </c>
      <c r="L3809" s="11">
        <f>+K3809-J3809</f>
        <v>112.44687999999951</v>
      </c>
    </row>
    <row r="3810" spans="1:12" x14ac:dyDescent="0.25">
      <c r="A3810" s="6">
        <v>906</v>
      </c>
      <c r="B3810" s="6" t="s">
        <v>15</v>
      </c>
      <c r="C3810" s="6" t="str">
        <f>A3810&amp;B3810</f>
        <v>906BIRMINGHAM COND</v>
      </c>
      <c r="D3810" s="7">
        <v>173670</v>
      </c>
      <c r="E3810" s="7">
        <v>101710</v>
      </c>
      <c r="F3810" s="8">
        <f>+(D3810-E3810)*0.8*-1</f>
        <v>-57568</v>
      </c>
      <c r="G3810" s="9">
        <f>+F3810+D3810</f>
        <v>116102</v>
      </c>
      <c r="H3810" s="10">
        <v>4.3200000000000002E-2</v>
      </c>
      <c r="I3810" s="10">
        <v>3.8859999999999999E-2</v>
      </c>
      <c r="J3810" s="8">
        <f>+H3810*E3810</f>
        <v>4393.8720000000003</v>
      </c>
      <c r="K3810" s="8">
        <f>+G3810*I3810</f>
        <v>4511.72372</v>
      </c>
      <c r="L3810" s="11">
        <f>+K3810-J3810</f>
        <v>117.85171999999966</v>
      </c>
    </row>
    <row r="3811" spans="1:12" x14ac:dyDescent="0.25">
      <c r="A3811" s="6">
        <v>907</v>
      </c>
      <c r="B3811" s="6" t="s">
        <v>15</v>
      </c>
      <c r="C3811" s="6" t="str">
        <f>A3811&amp;B3811</f>
        <v>907BIRMINGHAM COND</v>
      </c>
      <c r="D3811" s="7">
        <v>174720</v>
      </c>
      <c r="E3811" s="7">
        <v>102830</v>
      </c>
      <c r="F3811" s="8">
        <f>+(D3811-E3811)*0.8*-1</f>
        <v>-57512</v>
      </c>
      <c r="G3811" s="9">
        <f>+F3811+D3811</f>
        <v>117208</v>
      </c>
      <c r="H3811" s="10">
        <v>4.3200000000000002E-2</v>
      </c>
      <c r="I3811" s="10">
        <v>3.8859999999999999E-2</v>
      </c>
      <c r="J3811" s="8">
        <f>+H3811*E3811</f>
        <v>4442.2560000000003</v>
      </c>
      <c r="K3811" s="8">
        <f>+G3811*I3811</f>
        <v>4554.7028799999998</v>
      </c>
      <c r="L3811" s="11">
        <f>+K3811-J3811</f>
        <v>112.44687999999951</v>
      </c>
    </row>
    <row r="3812" spans="1:12" x14ac:dyDescent="0.25">
      <c r="A3812" s="6">
        <v>908</v>
      </c>
      <c r="B3812" s="6" t="s">
        <v>15</v>
      </c>
      <c r="C3812" s="6" t="str">
        <f>A3812&amp;B3812</f>
        <v>908BIRMINGHAM COND</v>
      </c>
      <c r="D3812" s="7">
        <v>175420</v>
      </c>
      <c r="E3812" s="7">
        <v>106610</v>
      </c>
      <c r="F3812" s="8">
        <f>+(D3812-E3812)*0.8*-1</f>
        <v>-55048</v>
      </c>
      <c r="G3812" s="9">
        <f>+F3812+D3812</f>
        <v>120372</v>
      </c>
      <c r="H3812" s="10">
        <v>4.3200000000000002E-2</v>
      </c>
      <c r="I3812" s="10">
        <v>3.8859999999999999E-2</v>
      </c>
      <c r="J3812" s="8">
        <f>+H3812*E3812</f>
        <v>4605.5520000000006</v>
      </c>
      <c r="K3812" s="8">
        <f>+G3812*I3812</f>
        <v>4677.6559200000002</v>
      </c>
      <c r="L3812" s="11">
        <f>+K3812-J3812</f>
        <v>72.103919999999562</v>
      </c>
    </row>
    <row r="3813" spans="1:12" x14ac:dyDescent="0.25">
      <c r="A3813" s="6">
        <v>1000</v>
      </c>
      <c r="B3813" s="6" t="s">
        <v>213</v>
      </c>
      <c r="C3813" s="6" t="str">
        <f>A3813&amp;B3813</f>
        <v>1000ROOSEVELT DR</v>
      </c>
      <c r="D3813" s="7">
        <v>247240</v>
      </c>
      <c r="E3813" s="7">
        <v>188160</v>
      </c>
      <c r="F3813" s="8">
        <f>+(D3813-E3813)*0.8*-1</f>
        <v>-47264</v>
      </c>
      <c r="G3813" s="9">
        <f>+F3813+D3813</f>
        <v>199976</v>
      </c>
      <c r="H3813" s="10">
        <v>4.3200000000000002E-2</v>
      </c>
      <c r="I3813" s="10">
        <v>3.8859999999999999E-2</v>
      </c>
      <c r="J3813" s="8">
        <f>+H3813*E3813</f>
        <v>8128.5120000000006</v>
      </c>
      <c r="K3813" s="8">
        <f>+G3813*I3813</f>
        <v>7771.06736</v>
      </c>
      <c r="L3813" s="11">
        <f>+K3813-J3813</f>
        <v>-357.44464000000062</v>
      </c>
    </row>
    <row r="3814" spans="1:12" x14ac:dyDescent="0.25">
      <c r="A3814" s="6">
        <v>1011</v>
      </c>
      <c r="B3814" s="6" t="s">
        <v>213</v>
      </c>
      <c r="C3814" s="6" t="str">
        <f>A3814&amp;B3814</f>
        <v>1011ROOSEVELT DR</v>
      </c>
      <c r="D3814" s="7">
        <v>152740</v>
      </c>
      <c r="E3814" s="7">
        <v>114520</v>
      </c>
      <c r="F3814" s="8">
        <f>+(D3814-E3814)*0.8*-1</f>
        <v>-30576</v>
      </c>
      <c r="G3814" s="9">
        <f>+F3814+D3814</f>
        <v>122164</v>
      </c>
      <c r="H3814" s="10">
        <v>4.3200000000000002E-2</v>
      </c>
      <c r="I3814" s="10">
        <v>3.8859999999999999E-2</v>
      </c>
      <c r="J3814" s="8">
        <f>+H3814*E3814</f>
        <v>4947.2640000000001</v>
      </c>
      <c r="K3814" s="8">
        <f>+G3814*I3814</f>
        <v>4747.2930399999996</v>
      </c>
      <c r="L3814" s="11">
        <f>+K3814-J3814</f>
        <v>-199.97096000000056</v>
      </c>
    </row>
    <row r="3815" spans="1:12" x14ac:dyDescent="0.25">
      <c r="A3815" s="6">
        <v>1015</v>
      </c>
      <c r="B3815" s="6" t="s">
        <v>213</v>
      </c>
      <c r="C3815" s="6" t="str">
        <f>A3815&amp;B3815</f>
        <v>1015ROOSEVELT DR</v>
      </c>
      <c r="D3815" s="7">
        <v>201180</v>
      </c>
      <c r="E3815" s="7">
        <v>181160</v>
      </c>
      <c r="F3815" s="8">
        <f>+(D3815-E3815)*0.8*-1</f>
        <v>-16016</v>
      </c>
      <c r="G3815" s="9">
        <f>+F3815+D3815</f>
        <v>185164</v>
      </c>
      <c r="H3815" s="10">
        <v>4.3200000000000002E-2</v>
      </c>
      <c r="I3815" s="10">
        <v>3.8859999999999999E-2</v>
      </c>
      <c r="J3815" s="8">
        <f>+H3815*E3815</f>
        <v>7826.1120000000001</v>
      </c>
      <c r="K3815" s="8">
        <f>+G3815*I3815</f>
        <v>7195.4730399999999</v>
      </c>
      <c r="L3815" s="11">
        <f>+K3815-J3815</f>
        <v>-630.63896000000022</v>
      </c>
    </row>
    <row r="3816" spans="1:12" x14ac:dyDescent="0.25">
      <c r="A3816" s="6">
        <v>1016</v>
      </c>
      <c r="B3816" s="6" t="s">
        <v>213</v>
      </c>
      <c r="C3816" s="6" t="str">
        <f>A3816&amp;B3816</f>
        <v>1016ROOSEVELT DR</v>
      </c>
      <c r="D3816" s="7">
        <v>215740</v>
      </c>
      <c r="E3816" s="7">
        <v>142660</v>
      </c>
      <c r="F3816" s="8">
        <f>+(D3816-E3816)*0.8*-1</f>
        <v>-58464</v>
      </c>
      <c r="G3816" s="9">
        <f>+F3816+D3816</f>
        <v>157276</v>
      </c>
      <c r="H3816" s="10">
        <v>4.3200000000000002E-2</v>
      </c>
      <c r="I3816" s="10">
        <v>3.8859999999999999E-2</v>
      </c>
      <c r="J3816" s="8">
        <f>+H3816*E3816</f>
        <v>6162.9120000000003</v>
      </c>
      <c r="K3816" s="8">
        <f>+G3816*I3816</f>
        <v>6111.7453599999999</v>
      </c>
      <c r="L3816" s="11">
        <f>+K3816-J3816</f>
        <v>-51.16664000000037</v>
      </c>
    </row>
    <row r="3817" spans="1:12" x14ac:dyDescent="0.25">
      <c r="A3817" s="6">
        <v>1017</v>
      </c>
      <c r="B3817" s="6" t="s">
        <v>213</v>
      </c>
      <c r="C3817" s="6" t="str">
        <f>A3817&amp;B3817</f>
        <v>1017ROOSEVELT DR</v>
      </c>
      <c r="D3817" s="7">
        <v>202650</v>
      </c>
      <c r="E3817" s="7">
        <v>162610</v>
      </c>
      <c r="F3817" s="8">
        <f>+(D3817-E3817)*0.8*-1</f>
        <v>-32032</v>
      </c>
      <c r="G3817" s="9">
        <f>+F3817+D3817</f>
        <v>170618</v>
      </c>
      <c r="H3817" s="10">
        <v>4.3200000000000002E-2</v>
      </c>
      <c r="I3817" s="10">
        <v>3.8859999999999999E-2</v>
      </c>
      <c r="J3817" s="8">
        <f>+H3817*E3817</f>
        <v>7024.7520000000004</v>
      </c>
      <c r="K3817" s="8">
        <f>+G3817*I3817</f>
        <v>6630.2154799999998</v>
      </c>
      <c r="L3817" s="11">
        <f>+K3817-J3817</f>
        <v>-394.53652000000056</v>
      </c>
    </row>
    <row r="3818" spans="1:12" x14ac:dyDescent="0.25">
      <c r="A3818" s="6">
        <v>1019</v>
      </c>
      <c r="B3818" s="6" t="s">
        <v>213</v>
      </c>
      <c r="C3818" s="6" t="str">
        <f>A3818&amp;B3818</f>
        <v>1019ROOSEVELT DR</v>
      </c>
      <c r="D3818" s="7">
        <v>243250</v>
      </c>
      <c r="E3818" s="7">
        <v>137970</v>
      </c>
      <c r="F3818" s="8">
        <f>+(D3818-E3818)*0.8*-1</f>
        <v>-84224</v>
      </c>
      <c r="G3818" s="9">
        <f>+F3818+D3818</f>
        <v>159026</v>
      </c>
      <c r="H3818" s="10">
        <v>4.3200000000000002E-2</v>
      </c>
      <c r="I3818" s="10">
        <v>3.8859999999999999E-2</v>
      </c>
      <c r="J3818" s="8">
        <f>+H3818*E3818</f>
        <v>5960.3040000000001</v>
      </c>
      <c r="K3818" s="8">
        <f>+G3818*I3818</f>
        <v>6179.75036</v>
      </c>
      <c r="L3818" s="11">
        <f>+K3818-J3818</f>
        <v>219.44635999999991</v>
      </c>
    </row>
    <row r="3819" spans="1:12" x14ac:dyDescent="0.25">
      <c r="A3819" s="6">
        <v>1021</v>
      </c>
      <c r="B3819" s="6" t="s">
        <v>213</v>
      </c>
      <c r="C3819" s="6" t="str">
        <f>A3819&amp;B3819</f>
        <v>1021ROOSEVELT DR</v>
      </c>
      <c r="D3819" s="7">
        <v>276290</v>
      </c>
      <c r="E3819" s="7">
        <v>182210</v>
      </c>
      <c r="F3819" s="8">
        <f>+(D3819-E3819)*0.8*-1</f>
        <v>-75264</v>
      </c>
      <c r="G3819" s="9">
        <f>+F3819+D3819</f>
        <v>201026</v>
      </c>
      <c r="H3819" s="10">
        <v>4.3200000000000002E-2</v>
      </c>
      <c r="I3819" s="10">
        <v>3.8859999999999999E-2</v>
      </c>
      <c r="J3819" s="8">
        <f>+H3819*E3819</f>
        <v>7871.4720000000007</v>
      </c>
      <c r="K3819" s="8">
        <f>+G3819*I3819</f>
        <v>7811.8703599999999</v>
      </c>
      <c r="L3819" s="11">
        <f>+K3819-J3819</f>
        <v>-59.601640000000771</v>
      </c>
    </row>
    <row r="3820" spans="1:12" x14ac:dyDescent="0.25">
      <c r="A3820" s="6">
        <v>1023</v>
      </c>
      <c r="B3820" s="6" t="s">
        <v>213</v>
      </c>
      <c r="C3820" s="6" t="str">
        <f>A3820&amp;B3820</f>
        <v>1023ROOSEVELT DR</v>
      </c>
      <c r="D3820" s="7">
        <v>138180</v>
      </c>
      <c r="E3820" s="7">
        <v>100590</v>
      </c>
      <c r="F3820" s="8">
        <f>+(D3820-E3820)*0.8*-1</f>
        <v>-30072</v>
      </c>
      <c r="G3820" s="9">
        <f>+F3820+D3820</f>
        <v>108108</v>
      </c>
      <c r="H3820" s="10">
        <v>4.3200000000000002E-2</v>
      </c>
      <c r="I3820" s="10">
        <v>3.8859999999999999E-2</v>
      </c>
      <c r="J3820" s="8">
        <f>+H3820*E3820</f>
        <v>4345.4880000000003</v>
      </c>
      <c r="K3820" s="8">
        <f>+G3820*I3820</f>
        <v>4201.0768799999996</v>
      </c>
      <c r="L3820" s="11">
        <f>+K3820-J3820</f>
        <v>-144.41112000000066</v>
      </c>
    </row>
    <row r="3821" spans="1:12" x14ac:dyDescent="0.25">
      <c r="A3821" s="6">
        <v>1025</v>
      </c>
      <c r="B3821" s="6" t="s">
        <v>213</v>
      </c>
      <c r="C3821" s="6" t="str">
        <f>A3821&amp;B3821</f>
        <v>1025ROOSEVELT DR</v>
      </c>
      <c r="D3821" s="7">
        <v>188510</v>
      </c>
      <c r="E3821" s="7">
        <v>121590</v>
      </c>
      <c r="F3821" s="8">
        <f>+(D3821-E3821)*0.8*-1</f>
        <v>-53536</v>
      </c>
      <c r="G3821" s="9">
        <f>+F3821+D3821</f>
        <v>134974</v>
      </c>
      <c r="H3821" s="10">
        <v>4.3200000000000002E-2</v>
      </c>
      <c r="I3821" s="10">
        <v>3.8859999999999999E-2</v>
      </c>
      <c r="J3821" s="8">
        <f>+H3821*E3821</f>
        <v>5252.6880000000001</v>
      </c>
      <c r="K3821" s="8">
        <f>+G3821*I3821</f>
        <v>5245.0896400000001</v>
      </c>
      <c r="L3821" s="11">
        <f>+K3821-J3821</f>
        <v>-7.5983599999999569</v>
      </c>
    </row>
    <row r="3822" spans="1:12" x14ac:dyDescent="0.25">
      <c r="A3822" s="6">
        <v>1027</v>
      </c>
      <c r="B3822" s="6" t="s">
        <v>213</v>
      </c>
      <c r="C3822" s="6" t="str">
        <f>A3822&amp;B3822</f>
        <v>1027ROOSEVELT DR</v>
      </c>
      <c r="D3822" s="7">
        <v>224840</v>
      </c>
      <c r="E3822" s="7">
        <v>131320</v>
      </c>
      <c r="F3822" s="8">
        <f>+(D3822-E3822)*0.8*-1</f>
        <v>-74816</v>
      </c>
      <c r="G3822" s="9">
        <f>+F3822+D3822</f>
        <v>150024</v>
      </c>
      <c r="H3822" s="10">
        <v>4.3200000000000002E-2</v>
      </c>
      <c r="I3822" s="10">
        <v>3.8859999999999999E-2</v>
      </c>
      <c r="J3822" s="8">
        <f>+H3822*E3822</f>
        <v>5673.0240000000003</v>
      </c>
      <c r="K3822" s="8">
        <f>+G3822*I3822</f>
        <v>5829.93264</v>
      </c>
      <c r="L3822" s="11">
        <f>+K3822-J3822</f>
        <v>156.90863999999965</v>
      </c>
    </row>
    <row r="3823" spans="1:12" x14ac:dyDescent="0.25">
      <c r="A3823" s="6">
        <v>1101</v>
      </c>
      <c r="B3823" s="6" t="s">
        <v>15</v>
      </c>
      <c r="C3823" s="6" t="str">
        <f>A3823&amp;B3823</f>
        <v>1101BIRMINGHAM COND</v>
      </c>
      <c r="D3823" s="7">
        <v>176400</v>
      </c>
      <c r="E3823" s="7">
        <v>107660</v>
      </c>
      <c r="F3823" s="8">
        <f>+(D3823-E3823)*0.8*-1</f>
        <v>-54992</v>
      </c>
      <c r="G3823" s="9">
        <f>+F3823+D3823</f>
        <v>121408</v>
      </c>
      <c r="H3823" s="10">
        <v>4.3200000000000002E-2</v>
      </c>
      <c r="I3823" s="10">
        <v>3.8859999999999999E-2</v>
      </c>
      <c r="J3823" s="8">
        <f>+H3823*E3823</f>
        <v>4650.9120000000003</v>
      </c>
      <c r="K3823" s="8">
        <f>+G3823*I3823</f>
        <v>4717.9148800000003</v>
      </c>
      <c r="L3823" s="11">
        <f>+K3823-J3823</f>
        <v>67.002880000000005</v>
      </c>
    </row>
    <row r="3824" spans="1:12" x14ac:dyDescent="0.25">
      <c r="A3824" s="6">
        <v>1102</v>
      </c>
      <c r="B3824" s="6" t="s">
        <v>15</v>
      </c>
      <c r="C3824" s="6" t="str">
        <f>A3824&amp;B3824</f>
        <v>1102BIRMINGHAM COND</v>
      </c>
      <c r="D3824" s="7">
        <v>173670</v>
      </c>
      <c r="E3824" s="7">
        <v>101710</v>
      </c>
      <c r="F3824" s="8">
        <f>+(D3824-E3824)*0.8*-1</f>
        <v>-57568</v>
      </c>
      <c r="G3824" s="9">
        <f>+F3824+D3824</f>
        <v>116102</v>
      </c>
      <c r="H3824" s="10">
        <v>4.3200000000000002E-2</v>
      </c>
      <c r="I3824" s="10">
        <v>3.8859999999999999E-2</v>
      </c>
      <c r="J3824" s="8">
        <f>+H3824*E3824</f>
        <v>4393.8720000000003</v>
      </c>
      <c r="K3824" s="8">
        <f>+G3824*I3824</f>
        <v>4511.72372</v>
      </c>
      <c r="L3824" s="11">
        <f>+K3824-J3824</f>
        <v>117.85171999999966</v>
      </c>
    </row>
    <row r="3825" spans="1:12" x14ac:dyDescent="0.25">
      <c r="A3825" s="6">
        <v>1103</v>
      </c>
      <c r="B3825" s="6" t="s">
        <v>15</v>
      </c>
      <c r="C3825" s="6" t="str">
        <f>A3825&amp;B3825</f>
        <v>1103BIRMINGHAM COND</v>
      </c>
      <c r="D3825" s="7">
        <v>174720</v>
      </c>
      <c r="E3825" s="7">
        <v>102830</v>
      </c>
      <c r="F3825" s="8">
        <f>+(D3825-E3825)*0.8*-1</f>
        <v>-57512</v>
      </c>
      <c r="G3825" s="9">
        <f>+F3825+D3825</f>
        <v>117208</v>
      </c>
      <c r="H3825" s="10">
        <v>4.3200000000000002E-2</v>
      </c>
      <c r="I3825" s="10">
        <v>3.8859999999999999E-2</v>
      </c>
      <c r="J3825" s="8">
        <f>+H3825*E3825</f>
        <v>4442.2560000000003</v>
      </c>
      <c r="K3825" s="8">
        <f>+G3825*I3825</f>
        <v>4554.7028799999998</v>
      </c>
      <c r="L3825" s="11">
        <f>+K3825-J3825</f>
        <v>112.44687999999951</v>
      </c>
    </row>
    <row r="3826" spans="1:12" x14ac:dyDescent="0.25">
      <c r="A3826" s="6">
        <v>1104</v>
      </c>
      <c r="B3826" s="6" t="s">
        <v>15</v>
      </c>
      <c r="C3826" s="6" t="str">
        <f>A3826&amp;B3826</f>
        <v>1104BIRMINGHAM COND</v>
      </c>
      <c r="D3826" s="7">
        <v>173670</v>
      </c>
      <c r="E3826" s="7">
        <v>101710</v>
      </c>
      <c r="F3826" s="8">
        <f>+(D3826-E3826)*0.8*-1</f>
        <v>-57568</v>
      </c>
      <c r="G3826" s="9">
        <f>+F3826+D3826</f>
        <v>116102</v>
      </c>
      <c r="H3826" s="10">
        <v>4.3200000000000002E-2</v>
      </c>
      <c r="I3826" s="10">
        <v>3.8859999999999999E-2</v>
      </c>
      <c r="J3826" s="8">
        <f>+H3826*E3826</f>
        <v>4393.8720000000003</v>
      </c>
      <c r="K3826" s="8">
        <f>+G3826*I3826</f>
        <v>4511.72372</v>
      </c>
      <c r="L3826" s="11">
        <f>+K3826-J3826</f>
        <v>117.85171999999966</v>
      </c>
    </row>
    <row r="3827" spans="1:12" x14ac:dyDescent="0.25">
      <c r="A3827" s="6">
        <v>1105</v>
      </c>
      <c r="B3827" s="6" t="s">
        <v>15</v>
      </c>
      <c r="C3827" s="6" t="str">
        <f>A3827&amp;B3827</f>
        <v>1105BIRMINGHAM COND</v>
      </c>
      <c r="D3827" s="7">
        <v>174720</v>
      </c>
      <c r="E3827" s="7">
        <v>102830</v>
      </c>
      <c r="F3827" s="8">
        <f>+(D3827-E3827)*0.8*-1</f>
        <v>-57512</v>
      </c>
      <c r="G3827" s="9">
        <f>+F3827+D3827</f>
        <v>117208</v>
      </c>
      <c r="H3827" s="10">
        <v>4.3200000000000002E-2</v>
      </c>
      <c r="I3827" s="10">
        <v>3.8859999999999999E-2</v>
      </c>
      <c r="J3827" s="8">
        <f>+H3827*E3827</f>
        <v>4442.2560000000003</v>
      </c>
      <c r="K3827" s="8">
        <f>+G3827*I3827</f>
        <v>4554.7028799999998</v>
      </c>
      <c r="L3827" s="11">
        <f>+K3827-J3827</f>
        <v>112.44687999999951</v>
      </c>
    </row>
    <row r="3828" spans="1:12" x14ac:dyDescent="0.25">
      <c r="A3828" s="6">
        <v>1106</v>
      </c>
      <c r="B3828" s="6" t="s">
        <v>15</v>
      </c>
      <c r="C3828" s="6" t="str">
        <f>A3828&amp;B3828</f>
        <v>1106BIRMINGHAM COND</v>
      </c>
      <c r="D3828" s="7">
        <v>173670</v>
      </c>
      <c r="E3828" s="7">
        <v>101710</v>
      </c>
      <c r="F3828" s="8">
        <f>+(D3828-E3828)*0.8*-1</f>
        <v>-57568</v>
      </c>
      <c r="G3828" s="9">
        <f>+F3828+D3828</f>
        <v>116102</v>
      </c>
      <c r="H3828" s="10">
        <v>4.3200000000000002E-2</v>
      </c>
      <c r="I3828" s="10">
        <v>3.8859999999999999E-2</v>
      </c>
      <c r="J3828" s="8">
        <f>+H3828*E3828</f>
        <v>4393.8720000000003</v>
      </c>
      <c r="K3828" s="8">
        <f>+G3828*I3828</f>
        <v>4511.72372</v>
      </c>
      <c r="L3828" s="11">
        <f>+K3828-J3828</f>
        <v>117.85171999999966</v>
      </c>
    </row>
    <row r="3829" spans="1:12" x14ac:dyDescent="0.25">
      <c r="A3829" s="6">
        <v>1107</v>
      </c>
      <c r="B3829" s="6" t="s">
        <v>15</v>
      </c>
      <c r="C3829" s="6" t="str">
        <f>A3829&amp;B3829</f>
        <v>1107BIRMINGHAM COND</v>
      </c>
      <c r="D3829" s="7">
        <v>174720</v>
      </c>
      <c r="E3829" s="7">
        <v>102830</v>
      </c>
      <c r="F3829" s="8">
        <f>+(D3829-E3829)*0.8*-1</f>
        <v>-57512</v>
      </c>
      <c r="G3829" s="9">
        <f>+F3829+D3829</f>
        <v>117208</v>
      </c>
      <c r="H3829" s="10">
        <v>4.3200000000000002E-2</v>
      </c>
      <c r="I3829" s="10">
        <v>3.8859999999999999E-2</v>
      </c>
      <c r="J3829" s="8">
        <f>+H3829*E3829</f>
        <v>4442.2560000000003</v>
      </c>
      <c r="K3829" s="8">
        <f>+G3829*I3829</f>
        <v>4554.7028799999998</v>
      </c>
      <c r="L3829" s="11">
        <f>+K3829-J3829</f>
        <v>112.44687999999951</v>
      </c>
    </row>
    <row r="3830" spans="1:12" x14ac:dyDescent="0.25">
      <c r="A3830" s="6">
        <v>1108</v>
      </c>
      <c r="B3830" s="6" t="s">
        <v>15</v>
      </c>
      <c r="C3830" s="6" t="str">
        <f>A3830&amp;B3830</f>
        <v>1108BIRMINGHAM COND</v>
      </c>
      <c r="D3830" s="7">
        <v>175420</v>
      </c>
      <c r="E3830" s="7">
        <v>106610</v>
      </c>
      <c r="F3830" s="8">
        <f>+(D3830-E3830)*0.8*-1</f>
        <v>-55048</v>
      </c>
      <c r="G3830" s="9">
        <f>+F3830+D3830</f>
        <v>120372</v>
      </c>
      <c r="H3830" s="10">
        <v>4.3200000000000002E-2</v>
      </c>
      <c r="I3830" s="10">
        <v>3.8859999999999999E-2</v>
      </c>
      <c r="J3830" s="8">
        <f>+H3830*E3830</f>
        <v>4605.5520000000006</v>
      </c>
      <c r="K3830" s="8">
        <f>+G3830*I3830</f>
        <v>4677.6559200000002</v>
      </c>
      <c r="L3830" s="11">
        <f>+K3830-J3830</f>
        <v>72.103919999999562</v>
      </c>
    </row>
    <row r="3831" spans="1:12" x14ac:dyDescent="0.25">
      <c r="A3831" s="6" t="s">
        <v>3</v>
      </c>
      <c r="B3831" s="6" t="s">
        <v>42</v>
      </c>
      <c r="C3831" s="6" t="str">
        <f>A3831&amp;B3831</f>
        <v xml:space="preserve">          CRESCENT ST</v>
      </c>
      <c r="D3831" s="7">
        <v>294560</v>
      </c>
      <c r="E3831" s="7">
        <v>146020</v>
      </c>
      <c r="F3831" s="8">
        <f>+(D3831-E3831)*0.8*-1</f>
        <v>-118832</v>
      </c>
      <c r="G3831" s="9">
        <f>+F3831+D3831</f>
        <v>175728</v>
      </c>
      <c r="H3831" s="10">
        <v>4.3200000000000002E-2</v>
      </c>
      <c r="I3831" s="10">
        <v>3.8859999999999999E-2</v>
      </c>
      <c r="J3831" s="8">
        <f>+H3831*E3831</f>
        <v>6308.0640000000003</v>
      </c>
      <c r="K3831" s="8">
        <f>+G3831*I3831</f>
        <v>6828.7900799999998</v>
      </c>
      <c r="L3831" s="11">
        <f>+K3831-J3831</f>
        <v>520.72607999999946</v>
      </c>
    </row>
    <row r="3832" spans="1:12" x14ac:dyDescent="0.25">
      <c r="A3832" s="6" t="s">
        <v>123</v>
      </c>
      <c r="B3832" s="6" t="s">
        <v>124</v>
      </c>
      <c r="C3832" s="6" t="str">
        <f>A3832&amp;B3832</f>
        <v xml:space="preserve">        1AMAPLEWOOD CONDO</v>
      </c>
      <c r="D3832" s="7">
        <v>176610</v>
      </c>
      <c r="E3832" s="7">
        <v>107730</v>
      </c>
      <c r="F3832" s="8">
        <f>+(D3832-E3832)*0.8*-1</f>
        <v>-55104</v>
      </c>
      <c r="G3832" s="9">
        <f>+F3832+D3832</f>
        <v>121506</v>
      </c>
      <c r="H3832" s="10">
        <v>4.3200000000000002E-2</v>
      </c>
      <c r="I3832" s="10">
        <v>3.8859999999999999E-2</v>
      </c>
      <c r="J3832" s="8">
        <f>+H3832*E3832</f>
        <v>4653.9360000000006</v>
      </c>
      <c r="K3832" s="8">
        <f>+G3832*I3832</f>
        <v>4721.7231599999996</v>
      </c>
      <c r="L3832" s="11">
        <f>+K3832-J3832</f>
        <v>67.787159999998948</v>
      </c>
    </row>
    <row r="3833" spans="1:12" x14ac:dyDescent="0.25">
      <c r="A3833" s="6" t="s">
        <v>125</v>
      </c>
      <c r="B3833" s="6" t="s">
        <v>124</v>
      </c>
      <c r="C3833" s="6" t="str">
        <f>A3833&amp;B3833</f>
        <v xml:space="preserve">        1BMAPLEWOOD CONDO</v>
      </c>
      <c r="D3833" s="7">
        <v>176610</v>
      </c>
      <c r="E3833" s="7">
        <v>107730</v>
      </c>
      <c r="F3833" s="8">
        <f>+(D3833-E3833)*0.8*-1</f>
        <v>-55104</v>
      </c>
      <c r="G3833" s="9">
        <f>+F3833+D3833</f>
        <v>121506</v>
      </c>
      <c r="H3833" s="10">
        <v>4.3200000000000002E-2</v>
      </c>
      <c r="I3833" s="10">
        <v>3.8859999999999999E-2</v>
      </c>
      <c r="J3833" s="8">
        <f>+H3833*E3833</f>
        <v>4653.9360000000006</v>
      </c>
      <c r="K3833" s="8">
        <f>+G3833*I3833</f>
        <v>4721.7231599999996</v>
      </c>
      <c r="L3833" s="11">
        <f>+K3833-J3833</f>
        <v>67.787159999998948</v>
      </c>
    </row>
    <row r="3834" spans="1:12" x14ac:dyDescent="0.25">
      <c r="A3834" s="6" t="s">
        <v>126</v>
      </c>
      <c r="B3834" s="6" t="s">
        <v>124</v>
      </c>
      <c r="C3834" s="6" t="str">
        <f>A3834&amp;B3834</f>
        <v xml:space="preserve">        1CMAPLEWOOD CONDO</v>
      </c>
      <c r="D3834" s="7">
        <v>176610</v>
      </c>
      <c r="E3834" s="7">
        <v>107730</v>
      </c>
      <c r="F3834" s="8">
        <f>+(D3834-E3834)*0.8*-1</f>
        <v>-55104</v>
      </c>
      <c r="G3834" s="9">
        <f>+F3834+D3834</f>
        <v>121506</v>
      </c>
      <c r="H3834" s="10">
        <v>4.3200000000000002E-2</v>
      </c>
      <c r="I3834" s="10">
        <v>3.8859999999999999E-2</v>
      </c>
      <c r="J3834" s="8">
        <f>+H3834*E3834</f>
        <v>4653.9360000000006</v>
      </c>
      <c r="K3834" s="8">
        <f>+G3834*I3834</f>
        <v>4721.7231599999996</v>
      </c>
      <c r="L3834" s="11">
        <f>+K3834-J3834</f>
        <v>67.787159999998948</v>
      </c>
    </row>
    <row r="3835" spans="1:12" x14ac:dyDescent="0.25">
      <c r="A3835" s="6" t="s">
        <v>71</v>
      </c>
      <c r="B3835" s="6" t="s">
        <v>70</v>
      </c>
      <c r="C3835" s="6" t="str">
        <f>A3835&amp;B3835</f>
        <v xml:space="preserve">        2AFALL ST</v>
      </c>
      <c r="D3835" s="7">
        <v>338660</v>
      </c>
      <c r="E3835" s="7">
        <v>167650</v>
      </c>
      <c r="F3835" s="8">
        <f>+(D3835-E3835)*0.8*-1</f>
        <v>-136808</v>
      </c>
      <c r="G3835" s="9">
        <f>+F3835+D3835</f>
        <v>201852</v>
      </c>
      <c r="H3835" s="10">
        <v>4.3200000000000002E-2</v>
      </c>
      <c r="I3835" s="10">
        <v>3.8859999999999999E-2</v>
      </c>
      <c r="J3835" s="8">
        <f>+H3835*E3835</f>
        <v>7242.4800000000005</v>
      </c>
      <c r="K3835" s="8">
        <f>+G3835*I3835</f>
        <v>7843.9687199999998</v>
      </c>
      <c r="L3835" s="11">
        <f>+K3835-J3835</f>
        <v>601.48871999999938</v>
      </c>
    </row>
    <row r="3836" spans="1:12" x14ac:dyDescent="0.25">
      <c r="A3836" s="6" t="s">
        <v>71</v>
      </c>
      <c r="B3836" s="6" t="s">
        <v>124</v>
      </c>
      <c r="C3836" s="6" t="str">
        <f>A3836&amp;B3836</f>
        <v xml:space="preserve">        2AMAPLEWOOD CONDO</v>
      </c>
      <c r="D3836" s="7">
        <v>175770</v>
      </c>
      <c r="E3836" s="7">
        <v>109550</v>
      </c>
      <c r="F3836" s="8">
        <f>+(D3836-E3836)*0.8*-1</f>
        <v>-52976</v>
      </c>
      <c r="G3836" s="9">
        <f>+F3836+D3836</f>
        <v>122794</v>
      </c>
      <c r="H3836" s="10">
        <v>4.3200000000000002E-2</v>
      </c>
      <c r="I3836" s="10">
        <v>3.8859999999999999E-2</v>
      </c>
      <c r="J3836" s="8">
        <f>+H3836*E3836</f>
        <v>4732.5600000000004</v>
      </c>
      <c r="K3836" s="8">
        <f>+G3836*I3836</f>
        <v>4771.77484</v>
      </c>
      <c r="L3836" s="11">
        <f>+K3836-J3836</f>
        <v>39.21483999999964</v>
      </c>
    </row>
    <row r="3837" spans="1:12" x14ac:dyDescent="0.25">
      <c r="A3837" s="6" t="s">
        <v>127</v>
      </c>
      <c r="B3837" s="6" t="s">
        <v>124</v>
      </c>
      <c r="C3837" s="6" t="str">
        <f>A3837&amp;B3837</f>
        <v xml:space="preserve">        2BMAPLEWOOD CONDO</v>
      </c>
      <c r="D3837" s="7">
        <v>176050</v>
      </c>
      <c r="E3837" s="7">
        <v>110670</v>
      </c>
      <c r="F3837" s="8">
        <f>+(D3837-E3837)*0.8*-1</f>
        <v>-52304</v>
      </c>
      <c r="G3837" s="9">
        <f>+F3837+D3837</f>
        <v>123746</v>
      </c>
      <c r="H3837" s="10">
        <v>4.3200000000000002E-2</v>
      </c>
      <c r="I3837" s="10">
        <v>3.8859999999999999E-2</v>
      </c>
      <c r="J3837" s="8">
        <f>+H3837*E3837</f>
        <v>4780.9440000000004</v>
      </c>
      <c r="K3837" s="8">
        <f>+G3837*I3837</f>
        <v>4808.7695599999997</v>
      </c>
      <c r="L3837" s="11">
        <f>+K3837-J3837</f>
        <v>27.825559999999314</v>
      </c>
    </row>
    <row r="3838" spans="1:12" x14ac:dyDescent="0.25">
      <c r="A3838" s="6" t="s">
        <v>128</v>
      </c>
      <c r="B3838" s="6" t="s">
        <v>124</v>
      </c>
      <c r="C3838" s="6" t="str">
        <f>A3838&amp;B3838</f>
        <v xml:space="preserve">        2CMAPLEWOOD CONDO</v>
      </c>
      <c r="D3838" s="7">
        <v>175770</v>
      </c>
      <c r="E3838" s="7">
        <v>109550</v>
      </c>
      <c r="F3838" s="8">
        <f>+(D3838-E3838)*0.8*-1</f>
        <v>-52976</v>
      </c>
      <c r="G3838" s="9">
        <f>+F3838+D3838</f>
        <v>122794</v>
      </c>
      <c r="H3838" s="10">
        <v>4.3200000000000002E-2</v>
      </c>
      <c r="I3838" s="10">
        <v>3.8859999999999999E-2</v>
      </c>
      <c r="J3838" s="8">
        <f>+H3838*E3838</f>
        <v>4732.5600000000004</v>
      </c>
      <c r="K3838" s="8">
        <f>+G3838*I3838</f>
        <v>4771.77484</v>
      </c>
      <c r="L3838" s="11">
        <f>+K3838-J3838</f>
        <v>39.21483999999964</v>
      </c>
    </row>
    <row r="3839" spans="1:12" x14ac:dyDescent="0.25">
      <c r="A3839" s="6" t="s">
        <v>129</v>
      </c>
      <c r="B3839" s="6" t="s">
        <v>124</v>
      </c>
      <c r="C3839" s="6" t="str">
        <f>A3839&amp;B3839</f>
        <v xml:space="preserve">        2DMAPLEWOOD CONDO</v>
      </c>
      <c r="D3839" s="7">
        <v>175770</v>
      </c>
      <c r="E3839" s="7">
        <v>109550</v>
      </c>
      <c r="F3839" s="8">
        <f>+(D3839-E3839)*0.8*-1</f>
        <v>-52976</v>
      </c>
      <c r="G3839" s="9">
        <f>+F3839+D3839</f>
        <v>122794</v>
      </c>
      <c r="H3839" s="10">
        <v>4.3200000000000002E-2</v>
      </c>
      <c r="I3839" s="10">
        <v>3.8859999999999999E-2</v>
      </c>
      <c r="J3839" s="8">
        <f>+H3839*E3839</f>
        <v>4732.5600000000004</v>
      </c>
      <c r="K3839" s="8">
        <f>+G3839*I3839</f>
        <v>4771.77484</v>
      </c>
      <c r="L3839" s="11">
        <f>+K3839-J3839</f>
        <v>39.21483999999964</v>
      </c>
    </row>
    <row r="3840" spans="1:12" x14ac:dyDescent="0.25">
      <c r="A3840" s="6" t="s">
        <v>130</v>
      </c>
      <c r="B3840" s="6" t="s">
        <v>124</v>
      </c>
      <c r="C3840" s="6" t="str">
        <f>A3840&amp;B3840</f>
        <v xml:space="preserve">        2EMAPLEWOOD CONDO</v>
      </c>
      <c r="D3840" s="7">
        <v>175770</v>
      </c>
      <c r="E3840" s="7">
        <v>109550</v>
      </c>
      <c r="F3840" s="8">
        <f>+(D3840-E3840)*0.8*-1</f>
        <v>-52976</v>
      </c>
      <c r="G3840" s="9">
        <f>+F3840+D3840</f>
        <v>122794</v>
      </c>
      <c r="H3840" s="10">
        <v>4.3200000000000002E-2</v>
      </c>
      <c r="I3840" s="10">
        <v>3.8859999999999999E-2</v>
      </c>
      <c r="J3840" s="8">
        <f>+H3840*E3840</f>
        <v>4732.5600000000004</v>
      </c>
      <c r="K3840" s="8">
        <f>+G3840*I3840</f>
        <v>4771.77484</v>
      </c>
      <c r="L3840" s="11">
        <f>+K3840-J3840</f>
        <v>39.21483999999964</v>
      </c>
    </row>
    <row r="3841" spans="1:12" x14ac:dyDescent="0.25">
      <c r="A3841" s="6" t="s">
        <v>131</v>
      </c>
      <c r="B3841" s="6" t="s">
        <v>124</v>
      </c>
      <c r="C3841" s="6" t="str">
        <f>A3841&amp;B3841</f>
        <v xml:space="preserve">        2FMAPLEWOOD CONDO</v>
      </c>
      <c r="D3841" s="7">
        <v>172060</v>
      </c>
      <c r="E3841" s="7">
        <v>105840</v>
      </c>
      <c r="F3841" s="8">
        <f>+(D3841-E3841)*0.8*-1</f>
        <v>-52976</v>
      </c>
      <c r="G3841" s="9">
        <f>+F3841+D3841</f>
        <v>119084</v>
      </c>
      <c r="H3841" s="10">
        <v>4.3200000000000002E-2</v>
      </c>
      <c r="I3841" s="10">
        <v>3.8859999999999999E-2</v>
      </c>
      <c r="J3841" s="8">
        <f>+H3841*E3841</f>
        <v>4572.2880000000005</v>
      </c>
      <c r="K3841" s="8">
        <f>+G3841*I3841</f>
        <v>4627.6042399999997</v>
      </c>
      <c r="L3841" s="11">
        <f>+K3841-J3841</f>
        <v>55.316239999999198</v>
      </c>
    </row>
    <row r="3842" spans="1:12" x14ac:dyDescent="0.25">
      <c r="A3842" s="12" t="s">
        <v>132</v>
      </c>
      <c r="B3842" s="12" t="s">
        <v>124</v>
      </c>
      <c r="C3842" s="6" t="str">
        <f>A3842&amp;B3842</f>
        <v xml:space="preserve">        2GMAPLEWOOD CONDO</v>
      </c>
      <c r="D3842" s="13">
        <v>196840</v>
      </c>
      <c r="E3842" s="13">
        <v>116200</v>
      </c>
      <c r="F3842" s="8">
        <f>+(D3842-E3842)*0.8*-1</f>
        <v>-64512</v>
      </c>
      <c r="G3842" s="9">
        <f>+F3842+D3842</f>
        <v>132328</v>
      </c>
      <c r="H3842" s="10">
        <v>4.3200000000000002E-2</v>
      </c>
      <c r="I3842" s="10">
        <v>3.8859999999999999E-2</v>
      </c>
      <c r="J3842" s="8">
        <f>+H3842*E3842</f>
        <v>5019.84</v>
      </c>
      <c r="K3842" s="8">
        <f>+G3842*I3842</f>
        <v>5142.2660799999994</v>
      </c>
      <c r="L3842" s="11">
        <f>+K3842-J3842</f>
        <v>122.42607999999927</v>
      </c>
    </row>
    <row r="3843" spans="1:12" x14ac:dyDescent="0.25">
      <c r="A3843" s="12" t="s">
        <v>133</v>
      </c>
      <c r="B3843" s="12" t="s">
        <v>124</v>
      </c>
      <c r="C3843" s="6" t="str">
        <f>A3843&amp;B3843</f>
        <v xml:space="preserve">        2HMAPLEWOOD CONDO</v>
      </c>
      <c r="D3843" s="13">
        <v>175770</v>
      </c>
      <c r="E3843" s="13">
        <v>109550</v>
      </c>
      <c r="F3843" s="8">
        <f>+(D3843-E3843)*0.8*-1</f>
        <v>-52976</v>
      </c>
      <c r="G3843" s="9">
        <f>+F3843+D3843</f>
        <v>122794</v>
      </c>
      <c r="H3843" s="10">
        <v>4.3200000000000002E-2</v>
      </c>
      <c r="I3843" s="10">
        <v>3.8859999999999999E-2</v>
      </c>
      <c r="J3843" s="8">
        <f>+H3843*E3843</f>
        <v>4732.5600000000004</v>
      </c>
      <c r="K3843" s="8">
        <f>+G3843*I3843</f>
        <v>4771.77484</v>
      </c>
      <c r="L3843" s="11">
        <f>+K3843-J3843</f>
        <v>39.21483999999964</v>
      </c>
    </row>
    <row r="3844" spans="1:12" x14ac:dyDescent="0.25">
      <c r="A3844" s="12" t="s">
        <v>134</v>
      </c>
      <c r="B3844" s="12" t="s">
        <v>124</v>
      </c>
      <c r="C3844" s="6" t="str">
        <f>A3844&amp;B3844</f>
        <v xml:space="preserve">        3AMAPLEWOOD CONDO</v>
      </c>
      <c r="D3844" s="13">
        <v>187880</v>
      </c>
      <c r="E3844" s="13">
        <v>108220</v>
      </c>
      <c r="F3844" s="8">
        <f>+(D3844-E3844)*0.8*-1</f>
        <v>-63728</v>
      </c>
      <c r="G3844" s="9">
        <f>+F3844+D3844</f>
        <v>124152</v>
      </c>
      <c r="H3844" s="10">
        <v>4.3200000000000002E-2</v>
      </c>
      <c r="I3844" s="10">
        <v>3.8859999999999999E-2</v>
      </c>
      <c r="J3844" s="8">
        <f>+H3844*E3844</f>
        <v>4675.1040000000003</v>
      </c>
      <c r="K3844" s="8">
        <f>+G3844*I3844</f>
        <v>4824.5467200000003</v>
      </c>
      <c r="L3844" s="11">
        <f>+K3844-J3844</f>
        <v>149.44272000000001</v>
      </c>
    </row>
    <row r="3845" spans="1:12" x14ac:dyDescent="0.25">
      <c r="A3845" s="6" t="s">
        <v>135</v>
      </c>
      <c r="B3845" s="6" t="s">
        <v>124</v>
      </c>
      <c r="C3845" s="6" t="str">
        <f>A3845&amp;B3845</f>
        <v xml:space="preserve">        3BMAPLEWOOD CONDO</v>
      </c>
      <c r="D3845" s="7">
        <v>171290</v>
      </c>
      <c r="E3845" s="7">
        <v>105840</v>
      </c>
      <c r="F3845" s="8">
        <f>+(D3845-E3845)*0.8*-1</f>
        <v>-52360</v>
      </c>
      <c r="G3845" s="9">
        <f>+F3845+D3845</f>
        <v>118930</v>
      </c>
      <c r="H3845" s="10">
        <v>4.3200000000000002E-2</v>
      </c>
      <c r="I3845" s="10">
        <v>3.8859999999999999E-2</v>
      </c>
      <c r="J3845" s="8">
        <f>+H3845*E3845</f>
        <v>4572.2880000000005</v>
      </c>
      <c r="K3845" s="8">
        <f>+G3845*I3845</f>
        <v>4621.6197999999995</v>
      </c>
      <c r="L3845" s="11">
        <f>+K3845-J3845</f>
        <v>49.331799999999021</v>
      </c>
    </row>
    <row r="3846" spans="1:12" x14ac:dyDescent="0.25">
      <c r="A3846" s="6" t="s">
        <v>136</v>
      </c>
      <c r="B3846" s="6" t="s">
        <v>124</v>
      </c>
      <c r="C3846" s="6" t="str">
        <f>A3846&amp;B3846</f>
        <v xml:space="preserve">        3CMAPLEWOOD CONDO</v>
      </c>
      <c r="D3846" s="7">
        <v>171290</v>
      </c>
      <c r="E3846" s="7">
        <v>105840</v>
      </c>
      <c r="F3846" s="8">
        <f>+(D3846-E3846)*0.8*-1</f>
        <v>-52360</v>
      </c>
      <c r="G3846" s="9">
        <f>+F3846+D3846</f>
        <v>118930</v>
      </c>
      <c r="H3846" s="10">
        <v>4.3200000000000002E-2</v>
      </c>
      <c r="I3846" s="10">
        <v>3.8859999999999999E-2</v>
      </c>
      <c r="J3846" s="8">
        <f>+H3846*E3846</f>
        <v>4572.2880000000005</v>
      </c>
      <c r="K3846" s="8">
        <f>+G3846*I3846</f>
        <v>4621.6197999999995</v>
      </c>
      <c r="L3846" s="11">
        <f>+K3846-J3846</f>
        <v>49.331799999999021</v>
      </c>
    </row>
    <row r="3847" spans="1:12" x14ac:dyDescent="0.25">
      <c r="A3847" s="6" t="s">
        <v>137</v>
      </c>
      <c r="B3847" s="6" t="s">
        <v>124</v>
      </c>
      <c r="C3847" s="6" t="str">
        <f>A3847&amp;B3847</f>
        <v xml:space="preserve">        3DMAPLEWOOD CONDO</v>
      </c>
      <c r="D3847" s="7">
        <v>168770</v>
      </c>
      <c r="E3847" s="7">
        <v>103460</v>
      </c>
      <c r="F3847" s="8">
        <f>+(D3847-E3847)*0.8*-1</f>
        <v>-52248</v>
      </c>
      <c r="G3847" s="9">
        <f>+F3847+D3847</f>
        <v>116522</v>
      </c>
      <c r="H3847" s="10">
        <v>4.3200000000000002E-2</v>
      </c>
      <c r="I3847" s="10">
        <v>3.8859999999999999E-2</v>
      </c>
      <c r="J3847" s="8">
        <f>+H3847*E3847</f>
        <v>4469.4720000000007</v>
      </c>
      <c r="K3847" s="8">
        <f>+G3847*I3847</f>
        <v>4528.0449200000003</v>
      </c>
      <c r="L3847" s="11">
        <f>+K3847-J3847</f>
        <v>58.572919999999613</v>
      </c>
    </row>
    <row r="3848" spans="1:12" x14ac:dyDescent="0.25">
      <c r="A3848" s="6" t="s">
        <v>138</v>
      </c>
      <c r="B3848" s="6" t="s">
        <v>124</v>
      </c>
      <c r="C3848" s="6" t="str">
        <f>A3848&amp;B3848</f>
        <v xml:space="preserve">        4AMAPLEWOOD CONDO</v>
      </c>
      <c r="D3848" s="7">
        <v>179130</v>
      </c>
      <c r="E3848" s="7">
        <v>109550</v>
      </c>
      <c r="F3848" s="8">
        <f>+(D3848-E3848)*0.8*-1</f>
        <v>-55664</v>
      </c>
      <c r="G3848" s="9">
        <f>+F3848+D3848</f>
        <v>123466</v>
      </c>
      <c r="H3848" s="10">
        <v>4.3200000000000002E-2</v>
      </c>
      <c r="I3848" s="10">
        <v>3.8859999999999999E-2</v>
      </c>
      <c r="J3848" s="8">
        <f>+H3848*E3848</f>
        <v>4732.5600000000004</v>
      </c>
      <c r="K3848" s="8">
        <f>+G3848*I3848</f>
        <v>4797.8887599999998</v>
      </c>
      <c r="L3848" s="11">
        <f>+K3848-J3848</f>
        <v>65.32875999999942</v>
      </c>
    </row>
    <row r="3849" spans="1:12" x14ac:dyDescent="0.25">
      <c r="A3849" s="6" t="s">
        <v>139</v>
      </c>
      <c r="B3849" s="6" t="s">
        <v>124</v>
      </c>
      <c r="C3849" s="6" t="str">
        <f>A3849&amp;B3849</f>
        <v xml:space="preserve">        4BMAPLEWOOD CONDO</v>
      </c>
      <c r="D3849" s="7">
        <v>175770</v>
      </c>
      <c r="E3849" s="7">
        <v>109550</v>
      </c>
      <c r="F3849" s="8">
        <f>+(D3849-E3849)*0.8*-1</f>
        <v>-52976</v>
      </c>
      <c r="G3849" s="9">
        <f>+F3849+D3849</f>
        <v>122794</v>
      </c>
      <c r="H3849" s="10">
        <v>4.3200000000000002E-2</v>
      </c>
      <c r="I3849" s="10">
        <v>3.8859999999999999E-2</v>
      </c>
      <c r="J3849" s="8">
        <f>+H3849*E3849</f>
        <v>4732.5600000000004</v>
      </c>
      <c r="K3849" s="8">
        <f>+G3849*I3849</f>
        <v>4771.77484</v>
      </c>
      <c r="L3849" s="11">
        <f>+K3849-J3849</f>
        <v>39.21483999999964</v>
      </c>
    </row>
    <row r="3850" spans="1:12" x14ac:dyDescent="0.25">
      <c r="A3850" s="6" t="s">
        <v>140</v>
      </c>
      <c r="B3850" s="6" t="s">
        <v>124</v>
      </c>
      <c r="C3850" s="6" t="str">
        <f>A3850&amp;B3850</f>
        <v xml:space="preserve">        4CMAPLEWOOD CONDO</v>
      </c>
      <c r="D3850" s="7">
        <v>175770</v>
      </c>
      <c r="E3850" s="7">
        <v>109550</v>
      </c>
      <c r="F3850" s="8">
        <f>+(D3850-E3850)*0.8*-1</f>
        <v>-52976</v>
      </c>
      <c r="G3850" s="9">
        <f>+F3850+D3850</f>
        <v>122794</v>
      </c>
      <c r="H3850" s="10">
        <v>4.3200000000000002E-2</v>
      </c>
      <c r="I3850" s="10">
        <v>3.8859999999999999E-2</v>
      </c>
      <c r="J3850" s="8">
        <f>+H3850*E3850</f>
        <v>4732.5600000000004</v>
      </c>
      <c r="K3850" s="8">
        <f>+G3850*I3850</f>
        <v>4771.77484</v>
      </c>
      <c r="L3850" s="11">
        <f>+K3850-J3850</f>
        <v>39.21483999999964</v>
      </c>
    </row>
    <row r="3851" spans="1:12" x14ac:dyDescent="0.25">
      <c r="A3851" s="6" t="s">
        <v>141</v>
      </c>
      <c r="B3851" s="6" t="s">
        <v>124</v>
      </c>
      <c r="C3851" s="6" t="str">
        <f>A3851&amp;B3851</f>
        <v xml:space="preserve">        4DMAPLEWOOD CONDO</v>
      </c>
      <c r="D3851" s="7">
        <v>197890</v>
      </c>
      <c r="E3851" s="7">
        <v>116480</v>
      </c>
      <c r="F3851" s="8">
        <f>+(D3851-E3851)*0.8*-1</f>
        <v>-65128</v>
      </c>
      <c r="G3851" s="9">
        <f>+F3851+D3851</f>
        <v>132762</v>
      </c>
      <c r="H3851" s="10">
        <v>4.3200000000000002E-2</v>
      </c>
      <c r="I3851" s="10">
        <v>3.8859999999999999E-2</v>
      </c>
      <c r="J3851" s="8">
        <f>+H3851*E3851</f>
        <v>5031.9360000000006</v>
      </c>
      <c r="K3851" s="8">
        <f>+G3851*I3851</f>
        <v>5159.1313199999995</v>
      </c>
      <c r="L3851" s="11">
        <f>+K3851-J3851</f>
        <v>127.1953199999989</v>
      </c>
    </row>
    <row r="3852" spans="1:12" ht="15.75" thickBot="1" x14ac:dyDescent="0.3">
      <c r="A3852" s="6" t="s">
        <v>142</v>
      </c>
      <c r="B3852" s="6" t="s">
        <v>124</v>
      </c>
      <c r="C3852" s="6" t="str">
        <f>A3852&amp;B3852</f>
        <v xml:space="preserve">        5AMAPLEWOOD CONDO</v>
      </c>
      <c r="D3852" s="7">
        <v>176680</v>
      </c>
      <c r="E3852" s="7">
        <v>109830</v>
      </c>
      <c r="F3852" s="8">
        <f>+(D3852-E3852)*0.8*-1</f>
        <v>-53480</v>
      </c>
      <c r="G3852" s="9">
        <f>+F3852+D3852</f>
        <v>123200</v>
      </c>
      <c r="H3852" s="10">
        <v>4.3200000000000002E-2</v>
      </c>
      <c r="I3852" s="10">
        <v>3.8859999999999999E-2</v>
      </c>
      <c r="J3852" s="8">
        <f>+H3852*E3852</f>
        <v>4744.6559999999999</v>
      </c>
      <c r="K3852" s="8">
        <f>+G3852*I3852</f>
        <v>4787.5519999999997</v>
      </c>
      <c r="L3852" s="11">
        <f>+K3852-J3852</f>
        <v>42.895999999999731</v>
      </c>
    </row>
    <row r="3853" spans="1:12" x14ac:dyDescent="0.25">
      <c r="A3853" s="14" t="s">
        <v>143</v>
      </c>
      <c r="B3853" s="14" t="s">
        <v>124</v>
      </c>
      <c r="C3853" s="6" t="str">
        <f>A3853&amp;B3853</f>
        <v xml:space="preserve">        5BMAPLEWOOD CONDO</v>
      </c>
      <c r="D3853" s="15">
        <v>176680</v>
      </c>
      <c r="E3853" s="15">
        <v>109830</v>
      </c>
      <c r="F3853" s="8">
        <f>+(D3853-E3853)*0.8*-1</f>
        <v>-53480</v>
      </c>
      <c r="G3853" s="9">
        <f>+F3853+D3853</f>
        <v>123200</v>
      </c>
      <c r="H3853" s="10">
        <v>4.3200000000000002E-2</v>
      </c>
      <c r="I3853" s="10">
        <v>3.8859999999999999E-2</v>
      </c>
      <c r="J3853" s="8">
        <f>+H3853*E3853</f>
        <v>4744.6559999999999</v>
      </c>
      <c r="K3853" s="8">
        <f>+G3853*I3853</f>
        <v>4787.5519999999997</v>
      </c>
      <c r="L3853" s="11">
        <f>+K3853-J3853</f>
        <v>42.895999999999731</v>
      </c>
    </row>
    <row r="3854" spans="1:12" ht="15.75" thickBot="1" x14ac:dyDescent="0.3">
      <c r="A3854" s="16" t="s">
        <v>144</v>
      </c>
      <c r="B3854" s="16" t="s">
        <v>124</v>
      </c>
      <c r="C3854" s="6" t="str">
        <f>A3854&amp;B3854</f>
        <v xml:space="preserve">        5CMAPLEWOOD CONDO</v>
      </c>
      <c r="D3854" s="17">
        <v>176680</v>
      </c>
      <c r="E3854" s="17">
        <v>109830</v>
      </c>
      <c r="F3854" s="8">
        <f>+(D3854-E3854)*0.8*-1</f>
        <v>-53480</v>
      </c>
      <c r="G3854" s="9">
        <f>+F3854+D3854</f>
        <v>123200</v>
      </c>
      <c r="H3854" s="10">
        <v>4.3200000000000002E-2</v>
      </c>
      <c r="I3854" s="10">
        <v>3.8859999999999999E-2</v>
      </c>
      <c r="J3854" s="8">
        <f>+H3854*E3854</f>
        <v>4744.6559999999999</v>
      </c>
      <c r="K3854" s="8">
        <f>+G3854*I3854</f>
        <v>4787.5519999999997</v>
      </c>
      <c r="L3854" s="11">
        <f>+K3854-J3854</f>
        <v>42.895999999999731</v>
      </c>
    </row>
    <row r="3855" spans="1:12" x14ac:dyDescent="0.25">
      <c r="A3855" s="6" t="s">
        <v>145</v>
      </c>
      <c r="B3855" s="6" t="s">
        <v>124</v>
      </c>
      <c r="C3855" s="6" t="str">
        <f>A3855&amp;B3855</f>
        <v xml:space="preserve">        5DMAPLEWOOD CONDO</v>
      </c>
      <c r="D3855" s="7">
        <v>176680</v>
      </c>
      <c r="E3855" s="7">
        <v>109830</v>
      </c>
      <c r="F3855" s="8">
        <f>+(D3855-E3855)*0.8*-1</f>
        <v>-53480</v>
      </c>
      <c r="G3855" s="9">
        <f>+F3855+D3855</f>
        <v>123200</v>
      </c>
      <c r="H3855" s="10">
        <v>4.3200000000000002E-2</v>
      </c>
      <c r="I3855" s="10">
        <v>3.8859999999999999E-2</v>
      </c>
      <c r="J3855" s="8">
        <f>+H3855*E3855</f>
        <v>4744.6559999999999</v>
      </c>
      <c r="K3855" s="8">
        <f>+G3855*I3855</f>
        <v>4787.5519999999997</v>
      </c>
      <c r="L3855" s="11">
        <f>+K3855-J3855</f>
        <v>42.895999999999731</v>
      </c>
    </row>
    <row r="3856" spans="1:12" x14ac:dyDescent="0.25">
      <c r="A3856" s="6" t="s">
        <v>146</v>
      </c>
      <c r="B3856" s="6" t="s">
        <v>124</v>
      </c>
      <c r="C3856" s="6" t="str">
        <f>A3856&amp;B3856</f>
        <v xml:space="preserve">        5EMAPLEWOOD CONDO</v>
      </c>
      <c r="D3856" s="7">
        <v>176680</v>
      </c>
      <c r="E3856" s="7">
        <v>109830</v>
      </c>
      <c r="F3856" s="8">
        <f>+(D3856-E3856)*0.8*-1</f>
        <v>-53480</v>
      </c>
      <c r="G3856" s="9">
        <f>+F3856+D3856</f>
        <v>123200</v>
      </c>
      <c r="H3856" s="10">
        <v>4.3200000000000002E-2</v>
      </c>
      <c r="I3856" s="10">
        <v>3.8859999999999999E-2</v>
      </c>
      <c r="J3856" s="8">
        <f>+H3856*E3856</f>
        <v>4744.6559999999999</v>
      </c>
      <c r="K3856" s="8">
        <f>+G3856*I3856</f>
        <v>4787.5519999999997</v>
      </c>
      <c r="L3856" s="11">
        <f>+K3856-J3856</f>
        <v>42.895999999999731</v>
      </c>
    </row>
    <row r="3857" spans="1:12" x14ac:dyDescent="0.25">
      <c r="A3857" s="6" t="s">
        <v>147</v>
      </c>
      <c r="B3857" s="6" t="s">
        <v>124</v>
      </c>
      <c r="C3857" s="6" t="str">
        <f>A3857&amp;B3857</f>
        <v xml:space="preserve">        5FMAPLEWOOD CONDO</v>
      </c>
      <c r="D3857" s="7">
        <v>176680</v>
      </c>
      <c r="E3857" s="7">
        <v>109830</v>
      </c>
      <c r="F3857" s="8">
        <f>+(D3857-E3857)*0.8*-1</f>
        <v>-53480</v>
      </c>
      <c r="G3857" s="9">
        <f>+F3857+D3857</f>
        <v>123200</v>
      </c>
      <c r="H3857" s="10">
        <v>4.3200000000000002E-2</v>
      </c>
      <c r="I3857" s="10">
        <v>3.8859999999999999E-2</v>
      </c>
      <c r="J3857" s="8">
        <f>+H3857*E3857</f>
        <v>4744.6559999999999</v>
      </c>
      <c r="K3857" s="8">
        <f>+G3857*I3857</f>
        <v>4787.5519999999997</v>
      </c>
      <c r="L3857" s="11">
        <f>+K3857-J3857</f>
        <v>42.895999999999731</v>
      </c>
    </row>
    <row r="3858" spans="1:12" x14ac:dyDescent="0.25">
      <c r="A3858" s="6" t="s">
        <v>148</v>
      </c>
      <c r="B3858" s="6" t="s">
        <v>124</v>
      </c>
      <c r="C3858" s="6" t="str">
        <f>A3858&amp;B3858</f>
        <v xml:space="preserve">        5GMAPLEWOOD CONDO</v>
      </c>
      <c r="D3858" s="7">
        <v>176680</v>
      </c>
      <c r="E3858" s="7">
        <v>109830</v>
      </c>
      <c r="F3858" s="8">
        <f>+(D3858-E3858)*0.8*-1</f>
        <v>-53480</v>
      </c>
      <c r="G3858" s="9">
        <f>+F3858+D3858</f>
        <v>123200</v>
      </c>
      <c r="H3858" s="10">
        <v>4.3200000000000002E-2</v>
      </c>
      <c r="I3858" s="10">
        <v>3.8859999999999999E-2</v>
      </c>
      <c r="J3858" s="8">
        <f>+H3858*E3858</f>
        <v>4744.6559999999999</v>
      </c>
      <c r="K3858" s="8">
        <f>+G3858*I3858</f>
        <v>4787.5519999999997</v>
      </c>
      <c r="L3858" s="11">
        <f>+K3858-J3858</f>
        <v>42.895999999999731</v>
      </c>
    </row>
    <row r="3859" spans="1:12" x14ac:dyDescent="0.25">
      <c r="A3859" s="6" t="s">
        <v>149</v>
      </c>
      <c r="B3859" s="6" t="s">
        <v>124</v>
      </c>
      <c r="C3859" s="6" t="str">
        <f>A3859&amp;B3859</f>
        <v xml:space="preserve">        5HMAPLEWOOD CONDO</v>
      </c>
      <c r="D3859" s="7">
        <v>176680</v>
      </c>
      <c r="E3859" s="7">
        <v>109830</v>
      </c>
      <c r="F3859" s="8">
        <f>+(D3859-E3859)*0.8*-1</f>
        <v>-53480</v>
      </c>
      <c r="G3859" s="9">
        <f>+F3859+D3859</f>
        <v>123200</v>
      </c>
      <c r="H3859" s="10">
        <v>4.3200000000000002E-2</v>
      </c>
      <c r="I3859" s="10">
        <v>3.8859999999999999E-2</v>
      </c>
      <c r="J3859" s="8">
        <f>+H3859*E3859</f>
        <v>4744.6559999999999</v>
      </c>
      <c r="K3859" s="8">
        <f>+G3859*I3859</f>
        <v>4787.5519999999997</v>
      </c>
      <c r="L3859" s="11">
        <f>+K3859-J3859</f>
        <v>42.895999999999731</v>
      </c>
    </row>
    <row r="3860" spans="1:12" x14ac:dyDescent="0.25">
      <c r="A3860" s="6" t="s">
        <v>150</v>
      </c>
      <c r="B3860" s="6" t="s">
        <v>124</v>
      </c>
      <c r="C3860" s="6" t="str">
        <f>A3860&amp;B3860</f>
        <v xml:space="preserve">        6AMAPLEWOOD CONDO</v>
      </c>
      <c r="D3860" s="7">
        <v>180460</v>
      </c>
      <c r="E3860" s="7">
        <v>112210</v>
      </c>
      <c r="F3860" s="8">
        <f>+(D3860-E3860)*0.8*-1</f>
        <v>-54600</v>
      </c>
      <c r="G3860" s="9">
        <f>+F3860+D3860</f>
        <v>125860</v>
      </c>
      <c r="H3860" s="10">
        <v>4.3200000000000002E-2</v>
      </c>
      <c r="I3860" s="10">
        <v>3.8859999999999999E-2</v>
      </c>
      <c r="J3860" s="8">
        <f>+H3860*E3860</f>
        <v>4847.4720000000007</v>
      </c>
      <c r="K3860" s="8">
        <f>+G3860*I3860</f>
        <v>4890.9196000000002</v>
      </c>
      <c r="L3860" s="11">
        <f>+K3860-J3860</f>
        <v>43.447599999999511</v>
      </c>
    </row>
    <row r="3861" spans="1:12" x14ac:dyDescent="0.25">
      <c r="A3861" s="6" t="s">
        <v>151</v>
      </c>
      <c r="B3861" s="6" t="s">
        <v>124</v>
      </c>
      <c r="C3861" s="6" t="str">
        <f>A3861&amp;B3861</f>
        <v xml:space="preserve">        6BMAPLEWOOD CONDO</v>
      </c>
      <c r="D3861" s="7">
        <v>171290</v>
      </c>
      <c r="E3861" s="7">
        <v>105840</v>
      </c>
      <c r="F3861" s="8">
        <f>+(D3861-E3861)*0.8*-1</f>
        <v>-52360</v>
      </c>
      <c r="G3861" s="9">
        <f>+F3861+D3861</f>
        <v>118930</v>
      </c>
      <c r="H3861" s="10">
        <v>4.3200000000000002E-2</v>
      </c>
      <c r="I3861" s="10">
        <v>3.8859999999999999E-2</v>
      </c>
      <c r="J3861" s="8">
        <f>+H3861*E3861</f>
        <v>4572.2880000000005</v>
      </c>
      <c r="K3861" s="8">
        <f>+G3861*I3861</f>
        <v>4621.6197999999995</v>
      </c>
      <c r="L3861" s="11">
        <f>+K3861-J3861</f>
        <v>49.331799999999021</v>
      </c>
    </row>
    <row r="3862" spans="1:12" x14ac:dyDescent="0.25">
      <c r="A3862" s="6" t="s">
        <v>152</v>
      </c>
      <c r="B3862" s="6" t="s">
        <v>124</v>
      </c>
      <c r="C3862" s="6" t="str">
        <f>A3862&amp;B3862</f>
        <v xml:space="preserve">        6CMAPLEWOOD CONDO</v>
      </c>
      <c r="D3862" s="7">
        <v>171290</v>
      </c>
      <c r="E3862" s="7">
        <v>105840</v>
      </c>
      <c r="F3862" s="8">
        <f>+(D3862-E3862)*0.8*-1</f>
        <v>-52360</v>
      </c>
      <c r="G3862" s="9">
        <f>+F3862+D3862</f>
        <v>118930</v>
      </c>
      <c r="H3862" s="10">
        <v>4.3200000000000002E-2</v>
      </c>
      <c r="I3862" s="10">
        <v>3.8859999999999999E-2</v>
      </c>
      <c r="J3862" s="8">
        <f>+H3862*E3862</f>
        <v>4572.2880000000005</v>
      </c>
      <c r="K3862" s="8">
        <f>+G3862*I3862</f>
        <v>4621.6197999999995</v>
      </c>
      <c r="L3862" s="11">
        <f>+K3862-J3862</f>
        <v>49.331799999999021</v>
      </c>
    </row>
    <row r="3863" spans="1:12" x14ac:dyDescent="0.25">
      <c r="A3863" s="6" t="s">
        <v>153</v>
      </c>
      <c r="B3863" s="6" t="s">
        <v>124</v>
      </c>
      <c r="C3863" s="6" t="str">
        <f>A3863&amp;B3863</f>
        <v xml:space="preserve">        6DMAPLEWOOD CONDO</v>
      </c>
      <c r="D3863" s="7">
        <v>171290</v>
      </c>
      <c r="E3863" s="7">
        <v>105840</v>
      </c>
      <c r="F3863" s="8">
        <f>+(D3863-E3863)*0.8*-1</f>
        <v>-52360</v>
      </c>
      <c r="G3863" s="9">
        <f>+F3863+D3863</f>
        <v>118930</v>
      </c>
      <c r="H3863" s="10">
        <v>4.3200000000000002E-2</v>
      </c>
      <c r="I3863" s="10">
        <v>3.8859999999999999E-2</v>
      </c>
      <c r="J3863" s="8">
        <f>+H3863*E3863</f>
        <v>4572.2880000000005</v>
      </c>
      <c r="K3863" s="8">
        <f>+G3863*I3863</f>
        <v>4621.6197999999995</v>
      </c>
      <c r="L3863" s="11">
        <f>+K3863-J3863</f>
        <v>49.331799999999021</v>
      </c>
    </row>
    <row r="3864" spans="1:12" x14ac:dyDescent="0.25">
      <c r="A3864" s="6" t="s">
        <v>154</v>
      </c>
      <c r="B3864" s="6" t="s">
        <v>124</v>
      </c>
      <c r="C3864" s="6" t="str">
        <f>A3864&amp;B3864</f>
        <v xml:space="preserve">        6EMAPLEWOOD CONDO</v>
      </c>
      <c r="D3864" s="7">
        <v>171290</v>
      </c>
      <c r="E3864" s="7">
        <v>105840</v>
      </c>
      <c r="F3864" s="8">
        <f>+(D3864-E3864)*0.8*-1</f>
        <v>-52360</v>
      </c>
      <c r="G3864" s="9">
        <f>+F3864+D3864</f>
        <v>118930</v>
      </c>
      <c r="H3864" s="10">
        <v>4.3200000000000002E-2</v>
      </c>
      <c r="I3864" s="10">
        <v>3.8859999999999999E-2</v>
      </c>
      <c r="J3864" s="8">
        <f>+H3864*E3864</f>
        <v>4572.2880000000005</v>
      </c>
      <c r="K3864" s="8">
        <f>+G3864*I3864</f>
        <v>4621.6197999999995</v>
      </c>
      <c r="L3864" s="11">
        <f>+K3864-J3864</f>
        <v>49.331799999999021</v>
      </c>
    </row>
    <row r="3865" spans="1:12" x14ac:dyDescent="0.25">
      <c r="A3865" s="6" t="s">
        <v>155</v>
      </c>
      <c r="B3865" s="6" t="s">
        <v>124</v>
      </c>
      <c r="C3865" s="6" t="str">
        <f>A3865&amp;B3865</f>
        <v xml:space="preserve">        6FMAPLEWOOD CONDO</v>
      </c>
      <c r="D3865" s="7">
        <v>177100</v>
      </c>
      <c r="E3865" s="7">
        <v>113820</v>
      </c>
      <c r="F3865" s="8">
        <f>+(D3865-E3865)*0.8*-1</f>
        <v>-50624</v>
      </c>
      <c r="G3865" s="9">
        <f>+F3865+D3865</f>
        <v>126476</v>
      </c>
      <c r="H3865" s="10">
        <v>4.3200000000000002E-2</v>
      </c>
      <c r="I3865" s="10">
        <v>3.8859999999999999E-2</v>
      </c>
      <c r="J3865" s="8">
        <f>+H3865*E3865</f>
        <v>4917.0240000000003</v>
      </c>
      <c r="K3865" s="8">
        <f>+G3865*I3865</f>
        <v>4914.85736</v>
      </c>
      <c r="L3865" s="11">
        <f>+K3865-J3865</f>
        <v>-2.1666400000003705</v>
      </c>
    </row>
    <row r="3866" spans="1:12" x14ac:dyDescent="0.25">
      <c r="A3866" s="6" t="s">
        <v>156</v>
      </c>
      <c r="B3866" s="6" t="s">
        <v>124</v>
      </c>
      <c r="C3866" s="6" t="str">
        <f>A3866&amp;B3866</f>
        <v xml:space="preserve">        6GMAPLEWOOD CONDO</v>
      </c>
      <c r="D3866" s="7">
        <v>174510</v>
      </c>
      <c r="E3866" s="7">
        <v>110320</v>
      </c>
      <c r="F3866" s="8">
        <f>+(D3866-E3866)*0.8*-1</f>
        <v>-51352</v>
      </c>
      <c r="G3866" s="9">
        <f>+F3866+D3866</f>
        <v>123158</v>
      </c>
      <c r="H3866" s="10">
        <v>4.3200000000000002E-2</v>
      </c>
      <c r="I3866" s="10">
        <v>3.8859999999999999E-2</v>
      </c>
      <c r="J3866" s="8">
        <f>+H3866*E3866</f>
        <v>4765.8240000000005</v>
      </c>
      <c r="K3866" s="8">
        <f>+G3866*I3866</f>
        <v>4785.9198799999995</v>
      </c>
      <c r="L3866" s="11">
        <f>+K3866-J3866</f>
        <v>20.095879999998942</v>
      </c>
    </row>
    <row r="3867" spans="1:12" x14ac:dyDescent="0.25">
      <c r="A3867" s="6" t="s">
        <v>157</v>
      </c>
      <c r="B3867" s="6" t="s">
        <v>124</v>
      </c>
      <c r="C3867" s="6" t="str">
        <f>A3867&amp;B3867</f>
        <v xml:space="preserve">        6HMAPLEWOOD CONDO</v>
      </c>
      <c r="D3867" s="7">
        <v>171290</v>
      </c>
      <c r="E3867" s="7">
        <v>105840</v>
      </c>
      <c r="F3867" s="8">
        <f>+(D3867-E3867)*0.8*-1</f>
        <v>-52360</v>
      </c>
      <c r="G3867" s="9">
        <f>+F3867+D3867</f>
        <v>118930</v>
      </c>
      <c r="H3867" s="10">
        <v>4.3200000000000002E-2</v>
      </c>
      <c r="I3867" s="10">
        <v>3.8859999999999999E-2</v>
      </c>
      <c r="J3867" s="8">
        <f>+H3867*E3867</f>
        <v>4572.2880000000005</v>
      </c>
      <c r="K3867" s="8">
        <f>+G3867*I3867</f>
        <v>4621.6197999999995</v>
      </c>
      <c r="L3867" s="11">
        <f>+K3867-J3867</f>
        <v>49.331799999999021</v>
      </c>
    </row>
    <row r="3868" spans="1:12" x14ac:dyDescent="0.25">
      <c r="A3868" s="6" t="s">
        <v>158</v>
      </c>
      <c r="B3868" s="6" t="s">
        <v>124</v>
      </c>
      <c r="C3868" s="6" t="str">
        <f>A3868&amp;B3868</f>
        <v xml:space="preserve">        6IMAPLEWOOD CONDO</v>
      </c>
      <c r="D3868" s="7">
        <v>171290</v>
      </c>
      <c r="E3868" s="7">
        <v>105840</v>
      </c>
      <c r="F3868" s="8">
        <f>+(D3868-E3868)*0.8*-1</f>
        <v>-52360</v>
      </c>
      <c r="G3868" s="9">
        <f>+F3868+D3868</f>
        <v>118930</v>
      </c>
      <c r="H3868" s="10">
        <v>4.3200000000000002E-2</v>
      </c>
      <c r="I3868" s="10">
        <v>3.8859999999999999E-2</v>
      </c>
      <c r="J3868" s="8">
        <f>+H3868*E3868</f>
        <v>4572.2880000000005</v>
      </c>
      <c r="K3868" s="8">
        <f>+G3868*I3868</f>
        <v>4621.6197999999995</v>
      </c>
      <c r="L3868" s="11">
        <f>+K3868-J3868</f>
        <v>49.331799999999021</v>
      </c>
    </row>
    <row r="3869" spans="1:12" x14ac:dyDescent="0.25">
      <c r="A3869" s="6" t="s">
        <v>159</v>
      </c>
      <c r="B3869" s="6" t="s">
        <v>124</v>
      </c>
      <c r="C3869" s="6" t="str">
        <f>A3869&amp;B3869</f>
        <v xml:space="preserve">        6JMAPLEWOOD CONDO</v>
      </c>
      <c r="D3869" s="7">
        <v>171290</v>
      </c>
      <c r="E3869" s="7">
        <v>105840</v>
      </c>
      <c r="F3869" s="8">
        <f>+(D3869-E3869)*0.8*-1</f>
        <v>-52360</v>
      </c>
      <c r="G3869" s="9">
        <f>+F3869+D3869</f>
        <v>118930</v>
      </c>
      <c r="H3869" s="10">
        <v>4.3200000000000002E-2</v>
      </c>
      <c r="I3869" s="10">
        <v>3.8859999999999999E-2</v>
      </c>
      <c r="J3869" s="8">
        <f>+H3869*E3869</f>
        <v>4572.2880000000005</v>
      </c>
      <c r="K3869" s="8">
        <f>+G3869*I3869</f>
        <v>4621.6197999999995</v>
      </c>
      <c r="L3869" s="11">
        <f>+K3869-J3869</f>
        <v>49.331799999999021</v>
      </c>
    </row>
    <row r="3870" spans="1:12" x14ac:dyDescent="0.25">
      <c r="A3870" s="6" t="s">
        <v>160</v>
      </c>
      <c r="B3870" s="6" t="s">
        <v>124</v>
      </c>
      <c r="C3870" s="6" t="str">
        <f>A3870&amp;B3870</f>
        <v xml:space="preserve">        7AMAPLEWOOD CONDO</v>
      </c>
      <c r="D3870" s="7">
        <v>176680</v>
      </c>
      <c r="E3870" s="7">
        <v>109830</v>
      </c>
      <c r="F3870" s="8">
        <f>+(D3870-E3870)*0.8*-1</f>
        <v>-53480</v>
      </c>
      <c r="G3870" s="9">
        <f>+F3870+D3870</f>
        <v>123200</v>
      </c>
      <c r="H3870" s="10">
        <v>4.3200000000000002E-2</v>
      </c>
      <c r="I3870" s="10">
        <v>3.8859999999999999E-2</v>
      </c>
      <c r="J3870" s="8">
        <f>+H3870*E3870</f>
        <v>4744.6559999999999</v>
      </c>
      <c r="K3870" s="8">
        <f>+G3870*I3870</f>
        <v>4787.5519999999997</v>
      </c>
      <c r="L3870" s="11">
        <f>+K3870-J3870</f>
        <v>42.895999999999731</v>
      </c>
    </row>
    <row r="3871" spans="1:12" x14ac:dyDescent="0.25">
      <c r="A3871" s="6" t="s">
        <v>161</v>
      </c>
      <c r="B3871" s="6" t="s">
        <v>124</v>
      </c>
      <c r="C3871" s="6" t="str">
        <f>A3871&amp;B3871</f>
        <v xml:space="preserve">        7BMAPLEWOOD CONDO</v>
      </c>
      <c r="D3871" s="7">
        <v>176680</v>
      </c>
      <c r="E3871" s="7">
        <v>109830</v>
      </c>
      <c r="F3871" s="8">
        <f>+(D3871-E3871)*0.8*-1</f>
        <v>-53480</v>
      </c>
      <c r="G3871" s="9">
        <f>+F3871+D3871</f>
        <v>123200</v>
      </c>
      <c r="H3871" s="10">
        <v>4.3200000000000002E-2</v>
      </c>
      <c r="I3871" s="10">
        <v>3.8859999999999999E-2</v>
      </c>
      <c r="J3871" s="8">
        <f>+H3871*E3871</f>
        <v>4744.6559999999999</v>
      </c>
      <c r="K3871" s="8">
        <f>+G3871*I3871</f>
        <v>4787.5519999999997</v>
      </c>
      <c r="L3871" s="11">
        <f>+K3871-J3871</f>
        <v>42.895999999999731</v>
      </c>
    </row>
    <row r="3872" spans="1:12" x14ac:dyDescent="0.25">
      <c r="A3872" s="6" t="s">
        <v>162</v>
      </c>
      <c r="B3872" s="6" t="s">
        <v>124</v>
      </c>
      <c r="C3872" s="6" t="str">
        <f>A3872&amp;B3872</f>
        <v xml:space="preserve">        7CMAPLEWOOD CONDO</v>
      </c>
      <c r="D3872" s="7">
        <v>176680</v>
      </c>
      <c r="E3872" s="7">
        <v>109830</v>
      </c>
      <c r="F3872" s="8">
        <f>+(D3872-E3872)*0.8*-1</f>
        <v>-53480</v>
      </c>
      <c r="G3872" s="9">
        <f>+F3872+D3872</f>
        <v>123200</v>
      </c>
      <c r="H3872" s="10">
        <v>4.3200000000000002E-2</v>
      </c>
      <c r="I3872" s="10">
        <v>3.8859999999999999E-2</v>
      </c>
      <c r="J3872" s="8">
        <f>+H3872*E3872</f>
        <v>4744.6559999999999</v>
      </c>
      <c r="K3872" s="8">
        <f>+G3872*I3872</f>
        <v>4787.5519999999997</v>
      </c>
      <c r="L3872" s="11">
        <f>+K3872-J3872</f>
        <v>42.895999999999731</v>
      </c>
    </row>
    <row r="3873" spans="1:12" x14ac:dyDescent="0.25">
      <c r="A3873" s="6" t="s">
        <v>163</v>
      </c>
      <c r="B3873" s="6" t="s">
        <v>124</v>
      </c>
      <c r="C3873" s="6" t="str">
        <f>A3873&amp;B3873</f>
        <v xml:space="preserve">        7DMAPLEWOOD CONDO</v>
      </c>
      <c r="D3873" s="7">
        <v>176680</v>
      </c>
      <c r="E3873" s="7">
        <v>109830</v>
      </c>
      <c r="F3873" s="8">
        <f>+(D3873-E3873)*0.8*-1</f>
        <v>-53480</v>
      </c>
      <c r="G3873" s="9">
        <f>+F3873+D3873</f>
        <v>123200</v>
      </c>
      <c r="H3873" s="10">
        <v>4.3200000000000002E-2</v>
      </c>
      <c r="I3873" s="10">
        <v>3.8859999999999999E-2</v>
      </c>
      <c r="J3873" s="8">
        <f>+H3873*E3873</f>
        <v>4744.6559999999999</v>
      </c>
      <c r="K3873" s="8">
        <f>+G3873*I3873</f>
        <v>4787.5519999999997</v>
      </c>
      <c r="L3873" s="11">
        <f>+K3873-J3873</f>
        <v>42.895999999999731</v>
      </c>
    </row>
    <row r="3874" spans="1:12" x14ac:dyDescent="0.25">
      <c r="A3874" s="6" t="s">
        <v>164</v>
      </c>
      <c r="B3874" s="6" t="s">
        <v>124</v>
      </c>
      <c r="C3874" s="6" t="str">
        <f>A3874&amp;B3874</f>
        <v xml:space="preserve">        7EMAPLEWOOD CONDO</v>
      </c>
      <c r="D3874" s="7">
        <v>176680</v>
      </c>
      <c r="E3874" s="7">
        <v>109830</v>
      </c>
      <c r="F3874" s="8">
        <f>+(D3874-E3874)*0.8*-1</f>
        <v>-53480</v>
      </c>
      <c r="G3874" s="9">
        <f>+F3874+D3874</f>
        <v>123200</v>
      </c>
      <c r="H3874" s="10">
        <v>4.3200000000000002E-2</v>
      </c>
      <c r="I3874" s="10">
        <v>3.8859999999999999E-2</v>
      </c>
      <c r="J3874" s="8">
        <f>+H3874*E3874</f>
        <v>4744.6559999999999</v>
      </c>
      <c r="K3874" s="8">
        <f>+G3874*I3874</f>
        <v>4787.5519999999997</v>
      </c>
      <c r="L3874" s="11">
        <f>+K3874-J3874</f>
        <v>42.895999999999731</v>
      </c>
    </row>
    <row r="3875" spans="1:12" x14ac:dyDescent="0.25">
      <c r="A3875" s="6" t="s">
        <v>165</v>
      </c>
      <c r="B3875" s="6" t="s">
        <v>124</v>
      </c>
      <c r="C3875" s="6" t="str">
        <f>A3875&amp;B3875</f>
        <v xml:space="preserve">        7FMAPLEWOOD CONDO</v>
      </c>
      <c r="D3875" s="7">
        <v>176680</v>
      </c>
      <c r="E3875" s="7">
        <v>109830</v>
      </c>
      <c r="F3875" s="8">
        <f>+(D3875-E3875)*0.8*-1</f>
        <v>-53480</v>
      </c>
      <c r="G3875" s="9">
        <f>+F3875+D3875</f>
        <v>123200</v>
      </c>
      <c r="H3875" s="10">
        <v>4.3200000000000002E-2</v>
      </c>
      <c r="I3875" s="10">
        <v>3.8859999999999999E-2</v>
      </c>
      <c r="J3875" s="8">
        <f>+H3875*E3875</f>
        <v>4744.6559999999999</v>
      </c>
      <c r="K3875" s="8">
        <f>+G3875*I3875</f>
        <v>4787.5519999999997</v>
      </c>
      <c r="L3875" s="11">
        <f>+K3875-J3875</f>
        <v>42.895999999999731</v>
      </c>
    </row>
    <row r="3876" spans="1:12" x14ac:dyDescent="0.25">
      <c r="A3876" s="6" t="s">
        <v>166</v>
      </c>
      <c r="B3876" s="6" t="s">
        <v>124</v>
      </c>
      <c r="C3876" s="6" t="str">
        <f>A3876&amp;B3876</f>
        <v xml:space="preserve">        7GMAPLEWOOD CONDO</v>
      </c>
      <c r="D3876" s="7">
        <v>176680</v>
      </c>
      <c r="E3876" s="7">
        <v>109830</v>
      </c>
      <c r="F3876" s="8">
        <f>+(D3876-E3876)*0.8*-1</f>
        <v>-53480</v>
      </c>
      <c r="G3876" s="9">
        <f>+F3876+D3876</f>
        <v>123200</v>
      </c>
      <c r="H3876" s="10">
        <v>4.3200000000000002E-2</v>
      </c>
      <c r="I3876" s="10">
        <v>3.8859999999999999E-2</v>
      </c>
      <c r="J3876" s="8">
        <f>+H3876*E3876</f>
        <v>4744.6559999999999</v>
      </c>
      <c r="K3876" s="8">
        <f>+G3876*I3876</f>
        <v>4787.5519999999997</v>
      </c>
      <c r="L3876" s="11">
        <f>+K3876-J3876</f>
        <v>42.895999999999731</v>
      </c>
    </row>
    <row r="3877" spans="1:12" x14ac:dyDescent="0.25">
      <c r="A3877" s="6" t="s">
        <v>167</v>
      </c>
      <c r="B3877" s="6" t="s">
        <v>124</v>
      </c>
      <c r="C3877" s="6" t="str">
        <f>A3877&amp;B3877</f>
        <v xml:space="preserve">        7HMAPLEWOOD CONDO</v>
      </c>
      <c r="D3877" s="7">
        <v>176680</v>
      </c>
      <c r="E3877" s="7">
        <v>109830</v>
      </c>
      <c r="F3877" s="8">
        <f>+(D3877-E3877)*0.8*-1</f>
        <v>-53480</v>
      </c>
      <c r="G3877" s="9">
        <f>+F3877+D3877</f>
        <v>123200</v>
      </c>
      <c r="H3877" s="10">
        <v>4.3200000000000002E-2</v>
      </c>
      <c r="I3877" s="10">
        <v>3.8859999999999999E-2</v>
      </c>
      <c r="J3877" s="8">
        <f>+H3877*E3877</f>
        <v>4744.6559999999999</v>
      </c>
      <c r="K3877" s="8">
        <f>+G3877*I3877</f>
        <v>4787.5519999999997</v>
      </c>
      <c r="L3877" s="11">
        <f>+K3877-J3877</f>
        <v>42.895999999999731</v>
      </c>
    </row>
    <row r="3878" spans="1:12" x14ac:dyDescent="0.25">
      <c r="A3878" s="6" t="s">
        <v>168</v>
      </c>
      <c r="B3878" s="6" t="s">
        <v>124</v>
      </c>
      <c r="C3878" s="6" t="str">
        <f>A3878&amp;B3878</f>
        <v xml:space="preserve">        8AMAPLEWOOD CONDO</v>
      </c>
      <c r="D3878" s="7">
        <v>179060</v>
      </c>
      <c r="E3878" s="7">
        <v>109830</v>
      </c>
      <c r="F3878" s="8">
        <f>+(D3878-E3878)*0.8*-1</f>
        <v>-55384</v>
      </c>
      <c r="G3878" s="9">
        <f>+F3878+D3878</f>
        <v>123676</v>
      </c>
      <c r="H3878" s="10">
        <v>4.3200000000000002E-2</v>
      </c>
      <c r="I3878" s="10">
        <v>3.8859999999999999E-2</v>
      </c>
      <c r="J3878" s="8">
        <f>+H3878*E3878</f>
        <v>4744.6559999999999</v>
      </c>
      <c r="K3878" s="8">
        <f>+G3878*I3878</f>
        <v>4806.04936</v>
      </c>
      <c r="L3878" s="11">
        <f>+K3878-J3878</f>
        <v>61.39336000000003</v>
      </c>
    </row>
    <row r="3879" spans="1:12" x14ac:dyDescent="0.25">
      <c r="A3879" s="6" t="s">
        <v>169</v>
      </c>
      <c r="B3879" s="6" t="s">
        <v>124</v>
      </c>
      <c r="C3879" s="6" t="str">
        <f>A3879&amp;B3879</f>
        <v xml:space="preserve">        8BMAPLEWOOD CONDO</v>
      </c>
      <c r="D3879" s="7">
        <v>179060</v>
      </c>
      <c r="E3879" s="7">
        <v>109830</v>
      </c>
      <c r="F3879" s="8">
        <f>+(D3879-E3879)*0.8*-1</f>
        <v>-55384</v>
      </c>
      <c r="G3879" s="9">
        <f>+F3879+D3879</f>
        <v>123676</v>
      </c>
      <c r="H3879" s="10">
        <v>4.3200000000000002E-2</v>
      </c>
      <c r="I3879" s="10">
        <v>3.8859999999999999E-2</v>
      </c>
      <c r="J3879" s="8">
        <f>+H3879*E3879</f>
        <v>4744.6559999999999</v>
      </c>
      <c r="K3879" s="8">
        <f>+G3879*I3879</f>
        <v>4806.04936</v>
      </c>
      <c r="L3879" s="11">
        <f>+K3879-J3879</f>
        <v>61.39336000000003</v>
      </c>
    </row>
    <row r="3880" spans="1:12" x14ac:dyDescent="0.25">
      <c r="A3880" s="6" t="s">
        <v>170</v>
      </c>
      <c r="B3880" s="6" t="s">
        <v>124</v>
      </c>
      <c r="C3880" s="6" t="str">
        <f>A3880&amp;B3880</f>
        <v xml:space="preserve">        8CMAPLEWOOD CONDO</v>
      </c>
      <c r="D3880" s="7">
        <v>179060</v>
      </c>
      <c r="E3880" s="7">
        <v>109830</v>
      </c>
      <c r="F3880" s="8">
        <f>+(D3880-E3880)*0.8*-1</f>
        <v>-55384</v>
      </c>
      <c r="G3880" s="9">
        <f>+F3880+D3880</f>
        <v>123676</v>
      </c>
      <c r="H3880" s="10">
        <v>4.3200000000000002E-2</v>
      </c>
      <c r="I3880" s="10">
        <v>3.8859999999999999E-2</v>
      </c>
      <c r="J3880" s="8">
        <f>+H3880*E3880</f>
        <v>4744.6559999999999</v>
      </c>
      <c r="K3880" s="8">
        <f>+G3880*I3880</f>
        <v>4806.04936</v>
      </c>
      <c r="L3880" s="11">
        <f>+K3880-J3880</f>
        <v>61.39336000000003</v>
      </c>
    </row>
    <row r="3881" spans="1:12" x14ac:dyDescent="0.25">
      <c r="A3881" s="6" t="s">
        <v>171</v>
      </c>
      <c r="B3881" s="6" t="s">
        <v>124</v>
      </c>
      <c r="C3881" s="6" t="str">
        <f>A3881&amp;B3881</f>
        <v xml:space="preserve">        8DMAPLEWOOD CONDO</v>
      </c>
      <c r="D3881" s="7">
        <v>179060</v>
      </c>
      <c r="E3881" s="7">
        <v>109830</v>
      </c>
      <c r="F3881" s="8">
        <f>+(D3881-E3881)*0.8*-1</f>
        <v>-55384</v>
      </c>
      <c r="G3881" s="9">
        <f>+F3881+D3881</f>
        <v>123676</v>
      </c>
      <c r="H3881" s="10">
        <v>4.3200000000000002E-2</v>
      </c>
      <c r="I3881" s="10">
        <v>3.8859999999999999E-2</v>
      </c>
      <c r="J3881" s="8">
        <f>+H3881*E3881</f>
        <v>4744.6559999999999</v>
      </c>
      <c r="K3881" s="8">
        <f>+G3881*I3881</f>
        <v>4806.04936</v>
      </c>
      <c r="L3881" s="11">
        <f>+K3881-J3881</f>
        <v>61.39336000000003</v>
      </c>
    </row>
    <row r="3882" spans="1:12" x14ac:dyDescent="0.25">
      <c r="A3882" s="6" t="s">
        <v>172</v>
      </c>
      <c r="B3882" s="6" t="s">
        <v>124</v>
      </c>
      <c r="C3882" s="6" t="str">
        <f>A3882&amp;B3882</f>
        <v xml:space="preserve">        8EMAPLEWOOD CONDO</v>
      </c>
      <c r="D3882" s="7">
        <v>178920</v>
      </c>
      <c r="E3882" s="7">
        <v>107730</v>
      </c>
      <c r="F3882" s="8">
        <f>+(D3882-E3882)*0.8*-1</f>
        <v>-56952</v>
      </c>
      <c r="G3882" s="9">
        <f>+F3882+D3882</f>
        <v>121968</v>
      </c>
      <c r="H3882" s="10">
        <v>4.3200000000000002E-2</v>
      </c>
      <c r="I3882" s="10">
        <v>3.8859999999999999E-2</v>
      </c>
      <c r="J3882" s="8">
        <f>+H3882*E3882</f>
        <v>4653.9360000000006</v>
      </c>
      <c r="K3882" s="8">
        <f>+G3882*I3882</f>
        <v>4739.6764800000001</v>
      </c>
      <c r="L3882" s="11">
        <f>+K3882-J3882</f>
        <v>85.740479999999479</v>
      </c>
    </row>
    <row r="3883" spans="1:12" x14ac:dyDescent="0.25">
      <c r="A3883" s="6" t="s">
        <v>173</v>
      </c>
      <c r="B3883" s="6" t="s">
        <v>124</v>
      </c>
      <c r="C3883" s="6" t="str">
        <f>A3883&amp;B3883</f>
        <v xml:space="preserve">        8FMAPLEWOOD CONDO</v>
      </c>
      <c r="D3883" s="7">
        <v>200130</v>
      </c>
      <c r="E3883" s="7">
        <v>107730</v>
      </c>
      <c r="F3883" s="8">
        <f>+(D3883-E3883)*0.8*-1</f>
        <v>-73920</v>
      </c>
      <c r="G3883" s="9">
        <f>+F3883+D3883</f>
        <v>126210</v>
      </c>
      <c r="H3883" s="10">
        <v>4.3200000000000002E-2</v>
      </c>
      <c r="I3883" s="10">
        <v>3.8859999999999999E-2</v>
      </c>
      <c r="J3883" s="8">
        <f>+H3883*E3883</f>
        <v>4653.9360000000006</v>
      </c>
      <c r="K3883" s="8">
        <f>+G3883*I3883</f>
        <v>4904.5205999999998</v>
      </c>
      <c r="L3883" s="11">
        <f>+K3883-J3883</f>
        <v>250.58459999999923</v>
      </c>
    </row>
    <row r="3884" spans="1:12" x14ac:dyDescent="0.25">
      <c r="A3884" s="6" t="s">
        <v>174</v>
      </c>
      <c r="B3884" s="6" t="s">
        <v>124</v>
      </c>
      <c r="C3884" s="6" t="str">
        <f>A3884&amp;B3884</f>
        <v xml:space="preserve">        8GMAPLEWOOD CONDO</v>
      </c>
      <c r="D3884" s="7">
        <v>178920</v>
      </c>
      <c r="E3884" s="7">
        <v>107730</v>
      </c>
      <c r="F3884" s="8">
        <f>+(D3884-E3884)*0.8*-1</f>
        <v>-56952</v>
      </c>
      <c r="G3884" s="9">
        <f>+F3884+D3884</f>
        <v>121968</v>
      </c>
      <c r="H3884" s="10">
        <v>4.3200000000000002E-2</v>
      </c>
      <c r="I3884" s="10">
        <v>3.8859999999999999E-2</v>
      </c>
      <c r="J3884" s="8">
        <f>+H3884*E3884</f>
        <v>4653.9360000000006</v>
      </c>
      <c r="K3884" s="8">
        <f>+G3884*I3884</f>
        <v>4739.6764800000001</v>
      </c>
      <c r="L3884" s="11">
        <f>+K3884-J3884</f>
        <v>85.740479999999479</v>
      </c>
    </row>
    <row r="3885" spans="1:12" x14ac:dyDescent="0.25">
      <c r="A3885" s="6" t="s">
        <v>175</v>
      </c>
      <c r="B3885" s="6" t="s">
        <v>124</v>
      </c>
      <c r="C3885" s="6" t="str">
        <f>A3885&amp;B3885</f>
        <v xml:space="preserve">        8HMAPLEWOOD CONDO</v>
      </c>
      <c r="D3885" s="7">
        <v>182420</v>
      </c>
      <c r="E3885" s="7">
        <v>112490</v>
      </c>
      <c r="F3885" s="8">
        <f>+(D3885-E3885)*0.8*-1</f>
        <v>-55944</v>
      </c>
      <c r="G3885" s="9">
        <f>+F3885+D3885</f>
        <v>126476</v>
      </c>
      <c r="H3885" s="10">
        <v>4.3200000000000002E-2</v>
      </c>
      <c r="I3885" s="10">
        <v>3.8859999999999999E-2</v>
      </c>
      <c r="J3885" s="8">
        <f>+H3885*E3885</f>
        <v>4859.5680000000002</v>
      </c>
      <c r="K3885" s="8">
        <f>+G3885*I3885</f>
        <v>4914.85736</v>
      </c>
      <c r="L3885" s="11">
        <f>+K3885-J3885</f>
        <v>55.28935999999976</v>
      </c>
    </row>
    <row r="3886" spans="1:12" x14ac:dyDescent="0.25">
      <c r="A3886" s="6" t="s">
        <v>176</v>
      </c>
      <c r="B3886" s="6" t="s">
        <v>124</v>
      </c>
      <c r="C3886" s="6" t="str">
        <f>A3886&amp;B3886</f>
        <v xml:space="preserve">        9AMAPLEWOOD CONDO</v>
      </c>
      <c r="D3886" s="7">
        <v>186130</v>
      </c>
      <c r="E3886" s="7">
        <v>109830</v>
      </c>
      <c r="F3886" s="8">
        <f>+(D3886-E3886)*0.8*-1</f>
        <v>-61040</v>
      </c>
      <c r="G3886" s="9">
        <f>+F3886+D3886</f>
        <v>125090</v>
      </c>
      <c r="H3886" s="10">
        <v>4.3200000000000002E-2</v>
      </c>
      <c r="I3886" s="10">
        <v>3.8859999999999999E-2</v>
      </c>
      <c r="J3886" s="8">
        <f>+H3886*E3886</f>
        <v>4744.6559999999999</v>
      </c>
      <c r="K3886" s="8">
        <f>+G3886*I3886</f>
        <v>4860.9974000000002</v>
      </c>
      <c r="L3886" s="11">
        <f>+K3886-J3886</f>
        <v>116.34140000000025</v>
      </c>
    </row>
    <row r="3887" spans="1:12" x14ac:dyDescent="0.25">
      <c r="A3887" s="6" t="s">
        <v>177</v>
      </c>
      <c r="B3887" s="6" t="s">
        <v>124</v>
      </c>
      <c r="C3887" s="6" t="str">
        <f>A3887&amp;B3887</f>
        <v xml:space="preserve">        9BMAPLEWOOD CONDO</v>
      </c>
      <c r="D3887" s="7">
        <v>179060</v>
      </c>
      <c r="E3887" s="7">
        <v>109830</v>
      </c>
      <c r="F3887" s="8">
        <f>+(D3887-E3887)*0.8*-1</f>
        <v>-55384</v>
      </c>
      <c r="G3887" s="9">
        <f>+F3887+D3887</f>
        <v>123676</v>
      </c>
      <c r="H3887" s="10">
        <v>4.3200000000000002E-2</v>
      </c>
      <c r="I3887" s="10">
        <v>3.8859999999999999E-2</v>
      </c>
      <c r="J3887" s="8">
        <f>+H3887*E3887</f>
        <v>4744.6559999999999</v>
      </c>
      <c r="K3887" s="8">
        <f>+G3887*I3887</f>
        <v>4806.04936</v>
      </c>
      <c r="L3887" s="11">
        <f>+K3887-J3887</f>
        <v>61.39336000000003</v>
      </c>
    </row>
    <row r="3888" spans="1:12" x14ac:dyDescent="0.25">
      <c r="A3888" s="6" t="s">
        <v>178</v>
      </c>
      <c r="B3888" s="6" t="s">
        <v>124</v>
      </c>
      <c r="C3888" s="6" t="str">
        <f>A3888&amp;B3888</f>
        <v xml:space="preserve">        9CMAPLEWOOD CONDO</v>
      </c>
      <c r="D3888" s="7">
        <v>179060</v>
      </c>
      <c r="E3888" s="7">
        <v>109830</v>
      </c>
      <c r="F3888" s="8">
        <f>+(D3888-E3888)*0.8*-1</f>
        <v>-55384</v>
      </c>
      <c r="G3888" s="9">
        <f>+F3888+D3888</f>
        <v>123676</v>
      </c>
      <c r="H3888" s="10">
        <v>4.3200000000000002E-2</v>
      </c>
      <c r="I3888" s="10">
        <v>3.8859999999999999E-2</v>
      </c>
      <c r="J3888" s="8">
        <f>+H3888*E3888</f>
        <v>4744.6559999999999</v>
      </c>
      <c r="K3888" s="8">
        <f>+G3888*I3888</f>
        <v>4806.04936</v>
      </c>
      <c r="L3888" s="11">
        <f>+K3888-J3888</f>
        <v>61.39336000000003</v>
      </c>
    </row>
    <row r="3889" spans="1:12" x14ac:dyDescent="0.25">
      <c r="A3889" s="6" t="s">
        <v>179</v>
      </c>
      <c r="B3889" s="6" t="s">
        <v>124</v>
      </c>
      <c r="C3889" s="6" t="str">
        <f>A3889&amp;B3889</f>
        <v xml:space="preserve">        9DMAPLEWOOD CONDO</v>
      </c>
      <c r="D3889" s="7">
        <v>179060</v>
      </c>
      <c r="E3889" s="7">
        <v>109830</v>
      </c>
      <c r="F3889" s="8">
        <f>+(D3889-E3889)*0.8*-1</f>
        <v>-55384</v>
      </c>
      <c r="G3889" s="9">
        <f>+F3889+D3889</f>
        <v>123676</v>
      </c>
      <c r="H3889" s="10">
        <v>4.3200000000000002E-2</v>
      </c>
      <c r="I3889" s="10">
        <v>3.8859999999999999E-2</v>
      </c>
      <c r="J3889" s="8">
        <f>+H3889*E3889</f>
        <v>4744.6559999999999</v>
      </c>
      <c r="K3889" s="8">
        <f>+G3889*I3889</f>
        <v>4806.04936</v>
      </c>
      <c r="L3889" s="11">
        <f>+K3889-J3889</f>
        <v>61.39336000000003</v>
      </c>
    </row>
    <row r="3890" spans="1:12" x14ac:dyDescent="0.25">
      <c r="A3890" s="6" t="s">
        <v>96</v>
      </c>
      <c r="B3890" s="6" t="s">
        <v>95</v>
      </c>
      <c r="C3890" s="6" t="str">
        <f>A3890&amp;B3890</f>
        <v xml:space="preserve">       21AHIGHLAND AVE</v>
      </c>
      <c r="D3890" s="7">
        <v>220150</v>
      </c>
      <c r="E3890" s="7">
        <v>113610</v>
      </c>
      <c r="F3890" s="8">
        <f>+(D3890-E3890)*0.8*-1</f>
        <v>-85232</v>
      </c>
      <c r="G3890" s="9">
        <f>+F3890+D3890</f>
        <v>134918</v>
      </c>
      <c r="H3890" s="10">
        <v>4.3200000000000002E-2</v>
      </c>
      <c r="I3890" s="10">
        <v>3.8859999999999999E-2</v>
      </c>
      <c r="J3890" s="8">
        <f>+H3890*E3890</f>
        <v>4907.9520000000002</v>
      </c>
      <c r="K3890" s="8">
        <f>+G3890*I3890</f>
        <v>5242.9134800000002</v>
      </c>
      <c r="L3890" s="11">
        <f>+K3890-J3890</f>
        <v>334.96147999999994</v>
      </c>
    </row>
    <row r="3891" spans="1:12" x14ac:dyDescent="0.25">
      <c r="A3891" s="6" t="s">
        <v>97</v>
      </c>
      <c r="B3891" s="6" t="s">
        <v>95</v>
      </c>
      <c r="C3891" s="6" t="str">
        <f>A3891&amp;B3891</f>
        <v xml:space="preserve">       21BHIGHLAND AVE</v>
      </c>
      <c r="D3891" s="7">
        <v>232610</v>
      </c>
      <c r="E3891" s="7">
        <v>116480</v>
      </c>
      <c r="F3891" s="8">
        <f>+(D3891-E3891)*0.8*-1</f>
        <v>-92904</v>
      </c>
      <c r="G3891" s="9">
        <f>+F3891+D3891</f>
        <v>139706</v>
      </c>
      <c r="H3891" s="10">
        <v>4.3200000000000002E-2</v>
      </c>
      <c r="I3891" s="10">
        <v>3.8859999999999999E-2</v>
      </c>
      <c r="J3891" s="8">
        <f>+H3891*E3891</f>
        <v>5031.9360000000006</v>
      </c>
      <c r="K3891" s="8">
        <f>+G3891*I3891</f>
        <v>5428.97516</v>
      </c>
      <c r="L3891" s="11">
        <f>+K3891-J3891</f>
        <v>397.03915999999936</v>
      </c>
    </row>
    <row r="3892" spans="1:12" x14ac:dyDescent="0.25">
      <c r="A3892" s="12" t="s">
        <v>116</v>
      </c>
      <c r="B3892" s="12" t="s">
        <v>115</v>
      </c>
      <c r="C3892" s="6" t="str">
        <f>A3892&amp;B3892</f>
        <v xml:space="preserve">   260-262LAUREL PLACE</v>
      </c>
      <c r="D3892" s="13">
        <v>260680</v>
      </c>
      <c r="E3892" s="13">
        <v>162120</v>
      </c>
      <c r="F3892" s="8">
        <f>+(D3892-E3892)*0.8*-1</f>
        <v>-78848</v>
      </c>
      <c r="G3892" s="9">
        <f>+F3892+D3892</f>
        <v>181832</v>
      </c>
      <c r="H3892" s="10">
        <v>4.3200000000000002E-2</v>
      </c>
      <c r="I3892" s="10">
        <v>3.8859999999999999E-2</v>
      </c>
      <c r="J3892" s="8">
        <f>+H3892*E3892</f>
        <v>7003.5840000000007</v>
      </c>
      <c r="K3892" s="8">
        <f>+G3892*I3892</f>
        <v>7065.9915199999996</v>
      </c>
      <c r="L3892" s="11">
        <f>+K3892-J3892</f>
        <v>62.40751999999884</v>
      </c>
    </row>
  </sheetData>
  <autoFilter ref="A1:L3892" xr:uid="{16A67EE7-71C7-4085-A534-4E4747E5C0FD}">
    <sortState xmlns:xlrd2="http://schemas.microsoft.com/office/spreadsheetml/2017/richdata2" ref="A2:L3892">
      <sortCondition ref="A1"/>
    </sortState>
  </autoFilter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 Tool</vt:lpstr>
      <vt:lpstr>Residential and Condo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Long</dc:creator>
  <cp:lastModifiedBy>Brian Hall</cp:lastModifiedBy>
  <dcterms:created xsi:type="dcterms:W3CDTF">2025-12-22T16:29:10Z</dcterms:created>
  <dcterms:modified xsi:type="dcterms:W3CDTF">2026-04-08T19:33:05Z</dcterms:modified>
</cp:coreProperties>
</file>